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icuel/Desktop/Canal 13/Programaciones/2021/Marzo/29-3/web/"/>
    </mc:Choice>
  </mc:AlternateContent>
  <xr:revisionPtr revIDLastSave="0" documentId="8_{ABFC0AA4-9D56-2142-B502-CB1DDA7CB12F}" xr6:coauthVersionLast="46" xr6:coauthVersionMax="46" xr10:uidLastSave="{00000000-0000-0000-0000-000000000000}"/>
  <bookViews>
    <workbookView xWindow="0" yWindow="460" windowWidth="25600" windowHeight="15540" xr2:uid="{00000000-000D-0000-FFFF-FFFF00000000}"/>
  </bookViews>
  <sheets>
    <sheet name="Programación" sheetId="9" r:id="rId1"/>
    <sheet name="Clasificaciones Marzo" sheetId="8" r:id="rId2"/>
    <sheet name="VUP Marzo" sheetId="2" r:id="rId3"/>
    <sheet name="VEG Marzo" sheetId="3" r:id="rId4"/>
  </sheets>
  <externalReferences>
    <externalReference r:id="rId5"/>
  </externalReference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Marzo'!$A$1:$C$27</definedName>
    <definedName name="_xlnm.Print_Area" localSheetId="3">'VEG Marzo'!$A$1:$P$31</definedName>
    <definedName name="_xlnm.Print_Area" localSheetId="2">'VUP Marzo'!$A$1:$P$31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3" l="1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A2" i="3" l="1"/>
  <c r="A2" i="2"/>
  <c r="G54" i="3"/>
  <c r="K54" i="3"/>
  <c r="M54" i="3"/>
  <c r="L54" i="3"/>
  <c r="J54" i="3"/>
  <c r="N54" i="3"/>
  <c r="C54" i="3"/>
  <c r="E54" i="3"/>
  <c r="O54" i="3"/>
  <c r="D54" i="3"/>
  <c r="P54" i="3"/>
  <c r="I54" i="3"/>
  <c r="F54" i="3"/>
  <c r="F53" i="3"/>
  <c r="M53" i="3"/>
  <c r="P53" i="3"/>
  <c r="O53" i="3"/>
  <c r="C53" i="3"/>
  <c r="G53" i="3"/>
  <c r="J53" i="3"/>
  <c r="D53" i="3"/>
  <c r="N53" i="3"/>
  <c r="L53" i="3"/>
  <c r="K53" i="3"/>
  <c r="I53" i="3"/>
  <c r="E53" i="3"/>
  <c r="F51" i="3"/>
  <c r="L51" i="3"/>
  <c r="M51" i="3"/>
  <c r="N51" i="3"/>
  <c r="C51" i="3"/>
  <c r="P51" i="3"/>
  <c r="J51" i="3"/>
  <c r="D51" i="3"/>
  <c r="K51" i="3"/>
  <c r="O51" i="3"/>
  <c r="E51" i="3"/>
  <c r="I51" i="3"/>
  <c r="G51" i="3"/>
  <c r="E50" i="3"/>
  <c r="K50" i="3"/>
  <c r="D50" i="3"/>
  <c r="O50" i="3"/>
  <c r="C50" i="3"/>
  <c r="J50" i="3"/>
  <c r="F50" i="3"/>
  <c r="L50" i="3"/>
  <c r="N50" i="3"/>
  <c r="G50" i="3"/>
  <c r="M50" i="3"/>
  <c r="I50" i="3"/>
  <c r="P50" i="3"/>
  <c r="E49" i="3"/>
  <c r="F49" i="3"/>
  <c r="K49" i="3"/>
  <c r="N49" i="3"/>
  <c r="J49" i="3"/>
  <c r="G49" i="3"/>
  <c r="M49" i="3"/>
  <c r="D49" i="3"/>
  <c r="P49" i="3"/>
  <c r="L49" i="3"/>
  <c r="C49" i="3"/>
  <c r="I49" i="3"/>
  <c r="O49" i="3"/>
  <c r="D48" i="3"/>
  <c r="P48" i="3"/>
  <c r="J48" i="3"/>
  <c r="N48" i="3"/>
  <c r="E48" i="3"/>
  <c r="M48" i="3"/>
  <c r="K48" i="3"/>
  <c r="F48" i="3"/>
  <c r="G48" i="3"/>
  <c r="O48" i="3"/>
  <c r="C48" i="3"/>
  <c r="I48" i="3"/>
  <c r="L48" i="3"/>
  <c r="O47" i="3"/>
  <c r="E47" i="3"/>
  <c r="K47" i="3"/>
  <c r="L47" i="3"/>
  <c r="D47" i="3"/>
  <c r="F47" i="3"/>
  <c r="J47" i="3"/>
  <c r="G47" i="3"/>
  <c r="M47" i="3"/>
  <c r="C47" i="3"/>
  <c r="P47" i="3"/>
  <c r="I47" i="3"/>
  <c r="N47" i="3"/>
  <c r="C45" i="3"/>
  <c r="M45" i="3"/>
  <c r="O45" i="3"/>
  <c r="F45" i="3"/>
  <c r="K45" i="3"/>
  <c r="E45" i="3"/>
  <c r="P45" i="3"/>
  <c r="G45" i="3"/>
  <c r="D45" i="3"/>
  <c r="N45" i="3"/>
  <c r="J45" i="3"/>
  <c r="I45" i="3"/>
  <c r="L45" i="3"/>
  <c r="G44" i="3"/>
  <c r="D44" i="3"/>
  <c r="N44" i="3"/>
  <c r="O44" i="3"/>
  <c r="E44" i="3"/>
  <c r="F44" i="3"/>
  <c r="J44" i="3"/>
  <c r="M44" i="3"/>
  <c r="K44" i="3"/>
  <c r="L44" i="3"/>
  <c r="P44" i="3"/>
  <c r="I44" i="3"/>
  <c r="C44" i="3"/>
  <c r="N42" i="3"/>
  <c r="G42" i="3"/>
  <c r="L42" i="3"/>
  <c r="O42" i="3"/>
  <c r="K42" i="3"/>
  <c r="E42" i="3"/>
  <c r="D42" i="3"/>
  <c r="F42" i="3"/>
  <c r="C42" i="3"/>
  <c r="M42" i="3"/>
  <c r="P42" i="3"/>
  <c r="I42" i="3"/>
  <c r="J42" i="3"/>
  <c r="N39" i="3"/>
  <c r="D39" i="3"/>
  <c r="O39" i="3"/>
  <c r="J39" i="3"/>
  <c r="C39" i="3"/>
  <c r="E39" i="3"/>
  <c r="F39" i="3"/>
  <c r="L39" i="3"/>
  <c r="M39" i="3"/>
  <c r="G39" i="3"/>
  <c r="K39" i="3"/>
  <c r="I39" i="3"/>
  <c r="P39" i="3"/>
  <c r="N52" i="3"/>
  <c r="P52" i="3"/>
  <c r="E52" i="3"/>
  <c r="D52" i="3"/>
  <c r="G52" i="3"/>
  <c r="L52" i="3"/>
  <c r="C52" i="3"/>
  <c r="M52" i="3"/>
  <c r="O52" i="3"/>
  <c r="J52" i="3"/>
  <c r="K52" i="3"/>
  <c r="I52" i="3"/>
  <c r="F52" i="3"/>
  <c r="E46" i="3"/>
  <c r="N46" i="3"/>
  <c r="M46" i="3"/>
  <c r="K46" i="3"/>
  <c r="F46" i="3"/>
  <c r="O46" i="3"/>
  <c r="P46" i="3"/>
  <c r="G46" i="3"/>
  <c r="D46" i="3"/>
  <c r="L46" i="3"/>
  <c r="J46" i="3"/>
  <c r="I46" i="3"/>
  <c r="C46" i="3"/>
  <c r="N43" i="3"/>
  <c r="C43" i="3"/>
  <c r="P43" i="3"/>
  <c r="L43" i="3"/>
  <c r="G43" i="3"/>
  <c r="J43" i="3"/>
  <c r="O43" i="3"/>
  <c r="F43" i="3"/>
  <c r="E43" i="3"/>
  <c r="K43" i="3"/>
  <c r="M43" i="3"/>
  <c r="I43" i="3"/>
  <c r="D43" i="3"/>
  <c r="F41" i="3"/>
  <c r="P41" i="3"/>
  <c r="K41" i="3"/>
  <c r="O41" i="3"/>
  <c r="G41" i="3"/>
  <c r="D41" i="3"/>
  <c r="N41" i="3"/>
  <c r="C41" i="3"/>
  <c r="J41" i="3"/>
  <c r="E41" i="3"/>
  <c r="L41" i="3"/>
  <c r="I41" i="3"/>
  <c r="M41" i="3"/>
  <c r="O40" i="3"/>
  <c r="N40" i="3"/>
  <c r="L40" i="3"/>
  <c r="F40" i="3"/>
  <c r="E40" i="3"/>
  <c r="J40" i="3"/>
  <c r="C40" i="3"/>
  <c r="K40" i="3"/>
  <c r="G40" i="3"/>
  <c r="D40" i="3"/>
  <c r="P40" i="3"/>
  <c r="I40" i="3"/>
  <c r="M40" i="3"/>
  <c r="N38" i="3"/>
  <c r="F38" i="3"/>
  <c r="C38" i="3"/>
  <c r="E38" i="3"/>
  <c r="M38" i="3"/>
  <c r="O38" i="3"/>
  <c r="L38" i="3"/>
  <c r="J38" i="3"/>
  <c r="K38" i="3"/>
  <c r="G38" i="3"/>
  <c r="D38" i="3"/>
  <c r="I38" i="3"/>
  <c r="P38" i="3"/>
  <c r="G37" i="3"/>
  <c r="F37" i="3"/>
  <c r="J37" i="3"/>
  <c r="P37" i="3"/>
  <c r="L37" i="3"/>
  <c r="C37" i="3"/>
  <c r="O37" i="3"/>
  <c r="N37" i="3"/>
  <c r="E37" i="3"/>
  <c r="D37" i="3"/>
  <c r="K37" i="3"/>
  <c r="I37" i="3"/>
  <c r="M37" i="3"/>
  <c r="L36" i="3"/>
  <c r="P36" i="3"/>
  <c r="O36" i="3"/>
  <c r="D36" i="3"/>
  <c r="N36" i="3"/>
  <c r="E36" i="3"/>
  <c r="G36" i="3"/>
  <c r="K36" i="3"/>
  <c r="F36" i="3"/>
  <c r="M36" i="3"/>
  <c r="J36" i="3"/>
  <c r="I36" i="3"/>
  <c r="C36" i="3"/>
  <c r="G35" i="3"/>
  <c r="F35" i="3"/>
  <c r="O35" i="3"/>
  <c r="L35" i="3"/>
  <c r="E35" i="3"/>
  <c r="P35" i="3"/>
  <c r="K35" i="3"/>
  <c r="M35" i="3"/>
  <c r="D35" i="3"/>
  <c r="N35" i="3"/>
  <c r="C35" i="3"/>
  <c r="I35" i="3"/>
  <c r="J35" i="3"/>
  <c r="E34" i="3"/>
  <c r="N34" i="3"/>
  <c r="G34" i="3"/>
  <c r="M34" i="3"/>
  <c r="D34" i="3"/>
  <c r="L34" i="3"/>
  <c r="O34" i="3"/>
  <c r="J34" i="3"/>
  <c r="C34" i="3"/>
  <c r="F34" i="3"/>
  <c r="K34" i="3"/>
  <c r="I34" i="3"/>
  <c r="P34" i="3"/>
  <c r="M33" i="3"/>
  <c r="F33" i="3"/>
  <c r="P33" i="3"/>
  <c r="J33" i="3"/>
  <c r="K33" i="3"/>
  <c r="G33" i="3"/>
  <c r="C33" i="3"/>
  <c r="D33" i="3"/>
  <c r="N33" i="3"/>
  <c r="O33" i="3"/>
  <c r="L33" i="3"/>
  <c r="I33" i="3"/>
  <c r="E33" i="3"/>
</calcChain>
</file>

<file path=xl/sharedStrings.xml><?xml version="1.0" encoding="utf-8"?>
<sst xmlns="http://schemas.openxmlformats.org/spreadsheetml/2006/main" count="301" uniqueCount="44">
  <si>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</si>
  <si>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</si>
  <si>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</si>
  <si>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</si>
  <si>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</si>
  <si>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</si>
  <si>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</si>
  <si>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</si>
  <si>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</si>
  <si>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</si>
  <si>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</si>
  <si>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</si>
  <si>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</si>
  <si>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</si>
  <si>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</si>
  <si>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</si>
  <si>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</si>
  <si>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</si>
  <si>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</si>
  <si>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</si>
  <si>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</si>
  <si>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</si>
  <si>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</si>
  <si>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</si>
  <si>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</si>
  <si>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</si>
  <si>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</si>
  <si>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JUEGO CONTRA FUEGO</t>
  </si>
  <si>
    <t>MACHOS</t>
  </si>
  <si>
    <t>MESA CENTRAL</t>
  </si>
  <si>
    <t>TELETRECE NOCHE</t>
  </si>
  <si>
    <t>EL SULTÁN</t>
  </si>
  <si>
    <t>DE TÚ A TÚ</t>
  </si>
  <si>
    <t>LA USURPADORA</t>
  </si>
  <si>
    <t>TRES POR TRES</t>
  </si>
  <si>
    <t>CONTRA VIENTO Y MAREA</t>
  </si>
  <si>
    <t>DE TÚ A TÚ, LO MEJOR</t>
  </si>
  <si>
    <t>CONTRA VIENTO Y MAREA, LO MEJOR</t>
  </si>
  <si>
    <t>SIN DESPERTADOR A</t>
  </si>
  <si>
    <t>SIN DESPERTADOR B</t>
  </si>
  <si>
    <t>TARIFAS DEL 29 de MARZO AL 04 de ABRIL 2021</t>
  </si>
  <si>
    <t>L-W</t>
  </si>
  <si>
    <t>J-V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</si>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</sst>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/>
    <xf numFmtId="0" fontId="8" fillId="9" borderId="4" xfId="7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1" fillId="10" borderId="4" xfId="7" applyFont="1" applyFill="1" applyBorder="1"/>
    <xf numFmtId="0" fontId="8" fillId="10" borderId="4" xfId="7" applyFont="1" applyFill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1" fillId="6" borderId="0" xfId="7" applyFont="1" applyFill="1" applyBorder="1"/>
    <xf numFmtId="0" fontId="8" fillId="6" borderId="0" xfId="7" applyFont="1" applyFill="1" applyBorder="1" applyAlignment="1">
      <alignment horizontal="center"/>
    </xf>
    <xf numFmtId="0" fontId="8" fillId="6" borderId="0" xfId="7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38100</xdr:colOff>
      <xdr:row>66</xdr:row>
      <xdr:rowOff>94484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C9DEF2-9447-9845-9809-DCDBBDA95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44100" cy="12667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piter/Gesti&#243;n%20Pricing/Tarifas%20TV%20Abierta/Tarifas%20VALIDADOR_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ones Marzo"/>
      <sheetName val="VUP Marzo"/>
      <sheetName val="VEG Marzo"/>
      <sheetName val="Tarifas Regionales"/>
      <sheetName val="2012 Neto"/>
      <sheetName val="Tarifas Agosto"/>
      <sheetName val="Hoja2"/>
    </sheetNames>
    <sheetDataSet>
      <sheetData sheetId="0"/>
      <sheetData sheetId="1"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4">
          <cell r="H44">
            <v>25</v>
          </cell>
        </row>
        <row r="45">
          <cell r="H45">
            <v>140000</v>
          </cell>
        </row>
        <row r="46">
          <cell r="H46">
            <v>186000</v>
          </cell>
        </row>
        <row r="47">
          <cell r="H47">
            <v>372000</v>
          </cell>
        </row>
        <row r="48">
          <cell r="H48">
            <v>465000</v>
          </cell>
        </row>
        <row r="49">
          <cell r="H49">
            <v>372000</v>
          </cell>
        </row>
        <row r="50">
          <cell r="H50">
            <v>744000</v>
          </cell>
        </row>
        <row r="51">
          <cell r="H51">
            <v>2325000</v>
          </cell>
        </row>
        <row r="52">
          <cell r="H52">
            <v>2325000</v>
          </cell>
        </row>
        <row r="53">
          <cell r="H53">
            <v>2325000</v>
          </cell>
        </row>
        <row r="54">
          <cell r="H54">
            <v>186000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A2512-891B-4E47-85C8-59C10785F6A3}">
  <dimension ref="A1"/>
  <sheetViews>
    <sheetView tabSelected="1" workbookViewId="0">
      <selection activeCell="O15" sqref="O15"/>
    </sheetView>
  </sheetViews>
  <sheetFormatPr baseColWidth="10" defaultRowHeight="15" x14ac:dyDescent="0.2"/>
  <cols>
    <col min="1" max="16384" width="10.83203125" style="55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55"/>
  <sheetViews>
    <sheetView showGridLines="0" zoomScaleNormal="100" workbookViewId="0">
      <selection activeCell="G28" sqref="G28"/>
    </sheetView>
  </sheetViews>
  <sheetFormatPr baseColWidth="10" defaultColWidth="11.5" defaultRowHeight="11" x14ac:dyDescent="0.15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15">
      <c r="A3" s="8" t="s">
        <v>0</v>
      </c>
      <c r="B3" s="12"/>
      <c r="C3" s="2"/>
    </row>
    <row r="4" spans="1:15" x14ac:dyDescent="0.15">
      <c r="A4" s="27" t="s">
        <v>5</v>
      </c>
      <c r="B4" s="28" t="s">
        <v>1</v>
      </c>
      <c r="C4" s="27" t="s">
        <v>13</v>
      </c>
      <c r="D4" s="24"/>
    </row>
    <row r="5" spans="1:15" x14ac:dyDescent="0.15">
      <c r="A5" s="46" t="s">
        <v>34</v>
      </c>
      <c r="B5" s="47">
        <v>15</v>
      </c>
      <c r="C5" s="48" t="s">
        <v>21</v>
      </c>
      <c r="D5" s="24"/>
    </row>
    <row r="6" spans="1:15" x14ac:dyDescent="0.15">
      <c r="A6" s="49" t="s">
        <v>3</v>
      </c>
      <c r="B6" s="50">
        <v>19</v>
      </c>
      <c r="C6" s="48" t="s">
        <v>41</v>
      </c>
      <c r="D6" s="24"/>
    </row>
    <row r="7" spans="1:15" x14ac:dyDescent="0.15">
      <c r="A7" s="49" t="s">
        <v>3</v>
      </c>
      <c r="B7" s="50">
        <v>22</v>
      </c>
      <c r="C7" s="48" t="s">
        <v>42</v>
      </c>
      <c r="D7" s="24"/>
    </row>
    <row r="8" spans="1:15" x14ac:dyDescent="0.15">
      <c r="A8" s="49" t="s">
        <v>14</v>
      </c>
      <c r="B8" s="50">
        <v>32</v>
      </c>
      <c r="C8" s="48" t="s">
        <v>21</v>
      </c>
      <c r="D8" s="24"/>
    </row>
    <row r="9" spans="1:15" x14ac:dyDescent="0.15">
      <c r="A9" s="49" t="s">
        <v>15</v>
      </c>
      <c r="B9" s="50">
        <v>35</v>
      </c>
      <c r="C9" s="48" t="s">
        <v>21</v>
      </c>
      <c r="D9" s="24"/>
    </row>
    <row r="10" spans="1:15" x14ac:dyDescent="0.15">
      <c r="A10" s="49" t="s">
        <v>27</v>
      </c>
      <c r="B10" s="50">
        <v>32</v>
      </c>
      <c r="C10" s="48" t="s">
        <v>41</v>
      </c>
      <c r="D10" s="24"/>
    </row>
    <row r="11" spans="1:15" x14ac:dyDescent="0.15">
      <c r="A11" s="39" t="s">
        <v>27</v>
      </c>
      <c r="B11" s="40">
        <v>29</v>
      </c>
      <c r="C11" s="38" t="s">
        <v>42</v>
      </c>
      <c r="D11" s="24"/>
    </row>
    <row r="12" spans="1:15" x14ac:dyDescent="0.15">
      <c r="A12" s="46" t="s">
        <v>2</v>
      </c>
      <c r="B12" s="47">
        <v>47</v>
      </c>
      <c r="C12" s="48" t="s">
        <v>41</v>
      </c>
      <c r="D12" s="24"/>
    </row>
    <row r="13" spans="1:15" x14ac:dyDescent="0.15">
      <c r="A13" s="39" t="s">
        <v>2</v>
      </c>
      <c r="B13" s="40">
        <v>44</v>
      </c>
      <c r="C13" s="38" t="s">
        <v>42</v>
      </c>
      <c r="D13" s="24"/>
    </row>
    <row r="14" spans="1:15" x14ac:dyDescent="0.15">
      <c r="A14" s="46" t="s">
        <v>28</v>
      </c>
      <c r="B14" s="47">
        <v>47</v>
      </c>
      <c r="C14" s="48" t="s">
        <v>21</v>
      </c>
    </row>
    <row r="15" spans="1:15" x14ac:dyDescent="0.15">
      <c r="A15" s="46" t="s">
        <v>23</v>
      </c>
      <c r="B15" s="47">
        <v>35</v>
      </c>
      <c r="C15" s="48" t="s">
        <v>21</v>
      </c>
      <c r="D15" s="24"/>
    </row>
    <row r="16" spans="1:15" x14ac:dyDescent="0.15">
      <c r="A16" s="41" t="s">
        <v>18</v>
      </c>
      <c r="B16" s="42">
        <v>35</v>
      </c>
      <c r="C16" s="43" t="s">
        <v>21</v>
      </c>
      <c r="D16" s="24"/>
    </row>
    <row r="17" spans="1:4" x14ac:dyDescent="0.15">
      <c r="A17" s="49" t="s">
        <v>31</v>
      </c>
      <c r="B17" s="50">
        <v>49</v>
      </c>
      <c r="C17" s="48" t="s">
        <v>41</v>
      </c>
      <c r="D17" s="24"/>
    </row>
    <row r="18" spans="1:4" x14ac:dyDescent="0.15">
      <c r="A18" s="39" t="s">
        <v>31</v>
      </c>
      <c r="B18" s="40">
        <v>46</v>
      </c>
      <c r="C18" s="38" t="s">
        <v>42</v>
      </c>
      <c r="D18" s="24"/>
    </row>
    <row r="19" spans="1:4" x14ac:dyDescent="0.15">
      <c r="A19" s="46" t="s">
        <v>4</v>
      </c>
      <c r="B19" s="47">
        <v>64</v>
      </c>
      <c r="C19" s="48" t="s">
        <v>41</v>
      </c>
      <c r="D19" s="24"/>
    </row>
    <row r="20" spans="1:4" x14ac:dyDescent="0.15">
      <c r="A20" s="39" t="s">
        <v>4</v>
      </c>
      <c r="B20" s="40">
        <v>61</v>
      </c>
      <c r="C20" s="38" t="s">
        <v>42</v>
      </c>
      <c r="D20" s="24"/>
    </row>
    <row r="21" spans="1:4" x14ac:dyDescent="0.15">
      <c r="A21" s="46" t="s">
        <v>8</v>
      </c>
      <c r="B21" s="47">
        <v>64</v>
      </c>
      <c r="C21" s="48" t="s">
        <v>41</v>
      </c>
      <c r="D21" s="24"/>
    </row>
    <row r="22" spans="1:4" x14ac:dyDescent="0.15">
      <c r="A22" s="39" t="s">
        <v>8</v>
      </c>
      <c r="B22" s="40">
        <v>61</v>
      </c>
      <c r="C22" s="38" t="s">
        <v>42</v>
      </c>
      <c r="D22" s="24"/>
    </row>
    <row r="23" spans="1:4" x14ac:dyDescent="0.15">
      <c r="A23" s="46" t="s">
        <v>32</v>
      </c>
      <c r="B23" s="47">
        <v>62</v>
      </c>
      <c r="C23" s="48" t="s">
        <v>41</v>
      </c>
      <c r="D23" s="24"/>
    </row>
    <row r="24" spans="1:4" x14ac:dyDescent="0.15">
      <c r="A24" s="39" t="s">
        <v>32</v>
      </c>
      <c r="B24" s="40">
        <v>59</v>
      </c>
      <c r="C24" s="38" t="s">
        <v>43</v>
      </c>
      <c r="D24" s="24"/>
    </row>
    <row r="25" spans="1:4" x14ac:dyDescent="0.15">
      <c r="A25" s="49" t="s">
        <v>24</v>
      </c>
      <c r="B25" s="50">
        <v>57</v>
      </c>
      <c r="C25" s="48" t="s">
        <v>16</v>
      </c>
      <c r="D25" s="24"/>
    </row>
    <row r="26" spans="1:4" x14ac:dyDescent="0.15">
      <c r="A26" s="49" t="s">
        <v>33</v>
      </c>
      <c r="B26" s="50">
        <v>48</v>
      </c>
      <c r="C26" s="48" t="s">
        <v>22</v>
      </c>
      <c r="D26" s="24"/>
    </row>
    <row r="27" spans="1:4" x14ac:dyDescent="0.15">
      <c r="A27" s="49" t="s">
        <v>30</v>
      </c>
      <c r="B27" s="50">
        <v>29</v>
      </c>
      <c r="C27" s="48" t="s">
        <v>21</v>
      </c>
      <c r="D27" s="24"/>
    </row>
    <row r="28" spans="1:4" x14ac:dyDescent="0.15">
      <c r="A28" s="49" t="s">
        <v>25</v>
      </c>
      <c r="B28" s="50">
        <v>19</v>
      </c>
      <c r="C28" s="48" t="s">
        <v>41</v>
      </c>
      <c r="D28" s="24"/>
    </row>
    <row r="29" spans="1:4" x14ac:dyDescent="0.15">
      <c r="A29" s="44" t="s">
        <v>25</v>
      </c>
      <c r="B29" s="45">
        <v>22</v>
      </c>
      <c r="C29" s="43" t="s">
        <v>42</v>
      </c>
      <c r="D29" s="24"/>
    </row>
    <row r="30" spans="1:4" x14ac:dyDescent="0.15">
      <c r="A30" s="51"/>
      <c r="B30" s="52"/>
      <c r="C30" s="53"/>
      <c r="D30" s="24"/>
    </row>
    <row r="31" spans="1:4" x14ac:dyDescent="0.15">
      <c r="A31" s="7"/>
      <c r="B31" s="7"/>
      <c r="D31" s="24"/>
    </row>
    <row r="32" spans="1:4" x14ac:dyDescent="0.15">
      <c r="A32" s="9" t="s">
        <v>0</v>
      </c>
      <c r="B32" s="29"/>
      <c r="C32" s="30"/>
      <c r="D32" s="24"/>
    </row>
    <row r="33" spans="1:4" x14ac:dyDescent="0.15">
      <c r="A33" s="31" t="s">
        <v>6</v>
      </c>
      <c r="B33" s="32" t="s">
        <v>1</v>
      </c>
      <c r="C33" s="31" t="s">
        <v>13</v>
      </c>
      <c r="D33" s="24"/>
    </row>
    <row r="34" spans="1:4" x14ac:dyDescent="0.15">
      <c r="A34" s="41" t="s">
        <v>10</v>
      </c>
      <c r="B34" s="42">
        <v>19</v>
      </c>
      <c r="C34" s="43" t="s">
        <v>7</v>
      </c>
      <c r="D34" s="24"/>
    </row>
    <row r="35" spans="1:4" x14ac:dyDescent="0.15">
      <c r="A35" s="46" t="s">
        <v>38</v>
      </c>
      <c r="B35" s="47">
        <v>22</v>
      </c>
      <c r="C35" s="48" t="s">
        <v>7</v>
      </c>
      <c r="D35" s="24"/>
    </row>
    <row r="36" spans="1:4" x14ac:dyDescent="0.15">
      <c r="A36" s="46" t="s">
        <v>39</v>
      </c>
      <c r="B36" s="47">
        <v>35</v>
      </c>
      <c r="C36" s="48" t="s">
        <v>7</v>
      </c>
      <c r="D36" s="24"/>
    </row>
    <row r="37" spans="1:4" x14ac:dyDescent="0.15">
      <c r="A37" s="46" t="s">
        <v>2</v>
      </c>
      <c r="B37" s="47">
        <v>40</v>
      </c>
      <c r="C37" s="48" t="s">
        <v>7</v>
      </c>
      <c r="D37" s="24"/>
    </row>
    <row r="38" spans="1:4" x14ac:dyDescent="0.15">
      <c r="A38" s="46" t="s">
        <v>19</v>
      </c>
      <c r="B38" s="47">
        <v>35</v>
      </c>
      <c r="C38" s="48" t="s">
        <v>7</v>
      </c>
      <c r="D38" s="24"/>
    </row>
    <row r="39" spans="1:4" x14ac:dyDescent="0.15">
      <c r="A39" s="46" t="s">
        <v>12</v>
      </c>
      <c r="B39" s="47">
        <v>47</v>
      </c>
      <c r="C39" s="48" t="s">
        <v>7</v>
      </c>
      <c r="D39" s="24"/>
    </row>
    <row r="40" spans="1:4" x14ac:dyDescent="0.15">
      <c r="A40" s="41" t="s">
        <v>4</v>
      </c>
      <c r="B40" s="42">
        <v>59</v>
      </c>
      <c r="C40" s="43" t="s">
        <v>7</v>
      </c>
    </row>
    <row r="41" spans="1:4" s="24" customFormat="1" x14ac:dyDescent="0.15">
      <c r="A41" s="41" t="s">
        <v>8</v>
      </c>
      <c r="B41" s="42">
        <v>59</v>
      </c>
      <c r="C41" s="43" t="s">
        <v>7</v>
      </c>
    </row>
    <row r="42" spans="1:4" s="24" customFormat="1" x14ac:dyDescent="0.15">
      <c r="A42" s="46" t="s">
        <v>20</v>
      </c>
      <c r="B42" s="47">
        <v>59</v>
      </c>
      <c r="C42" s="48" t="s">
        <v>7</v>
      </c>
      <c r="D42" s="7"/>
    </row>
    <row r="43" spans="1:4" s="24" customFormat="1" x14ac:dyDescent="0.15">
      <c r="A43" s="44" t="s">
        <v>25</v>
      </c>
      <c r="B43" s="45">
        <v>22</v>
      </c>
      <c r="C43" s="43" t="s">
        <v>9</v>
      </c>
      <c r="D43" s="7"/>
    </row>
    <row r="44" spans="1:4" s="24" customFormat="1" x14ac:dyDescent="0.15">
      <c r="A44" s="44" t="s">
        <v>10</v>
      </c>
      <c r="B44" s="45">
        <v>19</v>
      </c>
      <c r="C44" s="43" t="s">
        <v>9</v>
      </c>
      <c r="D44" s="7"/>
    </row>
    <row r="45" spans="1:4" s="24" customFormat="1" x14ac:dyDescent="0.15">
      <c r="A45" s="44" t="s">
        <v>17</v>
      </c>
      <c r="B45" s="45">
        <v>29</v>
      </c>
      <c r="C45" s="43" t="s">
        <v>9</v>
      </c>
    </row>
    <row r="46" spans="1:4" s="24" customFormat="1" x14ac:dyDescent="0.15">
      <c r="A46" s="46" t="s">
        <v>29</v>
      </c>
      <c r="B46" s="47">
        <v>35</v>
      </c>
      <c r="C46" s="48" t="s">
        <v>9</v>
      </c>
    </row>
    <row r="47" spans="1:4" s="24" customFormat="1" x14ac:dyDescent="0.15">
      <c r="A47" s="46" t="s">
        <v>2</v>
      </c>
      <c r="B47" s="47">
        <v>40</v>
      </c>
      <c r="C47" s="48" t="s">
        <v>9</v>
      </c>
    </row>
    <row r="48" spans="1:4" x14ac:dyDescent="0.15">
      <c r="A48" s="46" t="s">
        <v>26</v>
      </c>
      <c r="B48" s="47">
        <v>44</v>
      </c>
      <c r="C48" s="48" t="s">
        <v>9</v>
      </c>
      <c r="D48" s="24"/>
    </row>
    <row r="49" spans="1:4" x14ac:dyDescent="0.15">
      <c r="A49" s="46" t="s">
        <v>37</v>
      </c>
      <c r="B49" s="47">
        <v>40</v>
      </c>
      <c r="C49" s="48" t="s">
        <v>9</v>
      </c>
      <c r="D49" s="24"/>
    </row>
    <row r="50" spans="1:4" x14ac:dyDescent="0.15">
      <c r="A50" s="46" t="s">
        <v>12</v>
      </c>
      <c r="B50" s="47">
        <v>47</v>
      </c>
      <c r="C50" s="48" t="s">
        <v>9</v>
      </c>
    </row>
    <row r="51" spans="1:4" x14ac:dyDescent="0.15">
      <c r="A51" s="39" t="s">
        <v>4</v>
      </c>
      <c r="B51" s="40">
        <v>64</v>
      </c>
      <c r="C51" s="38" t="s">
        <v>9</v>
      </c>
    </row>
    <row r="52" spans="1:4" x14ac:dyDescent="0.15">
      <c r="A52" s="39" t="s">
        <v>8</v>
      </c>
      <c r="B52" s="40">
        <v>64</v>
      </c>
      <c r="C52" s="38" t="s">
        <v>9</v>
      </c>
    </row>
    <row r="53" spans="1:4" x14ac:dyDescent="0.15">
      <c r="A53" s="39" t="s">
        <v>35</v>
      </c>
      <c r="B53" s="40">
        <v>59</v>
      </c>
      <c r="C53" s="38" t="s">
        <v>9</v>
      </c>
    </row>
    <row r="54" spans="1:4" x14ac:dyDescent="0.15">
      <c r="A54" s="39" t="s">
        <v>36</v>
      </c>
      <c r="B54" s="40">
        <v>29</v>
      </c>
      <c r="C54" s="38" t="s">
        <v>9</v>
      </c>
    </row>
    <row r="55" spans="1:4" x14ac:dyDescent="0.15">
      <c r="A55" s="44" t="s">
        <v>25</v>
      </c>
      <c r="B55" s="45">
        <v>22</v>
      </c>
      <c r="C55" s="43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63"/>
  <sheetViews>
    <sheetView showGridLines="0" topLeftCell="A34" zoomScaleNormal="100" workbookViewId="0">
      <selection activeCell="B49" sqref="B49"/>
    </sheetView>
  </sheetViews>
  <sheetFormatPr baseColWidth="10" defaultColWidth="11.5" defaultRowHeight="11" x14ac:dyDescent="0.15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54" t="str">
        <f>'Clasificaciones Marzo'!A2:O2</f>
        <v>TARIFAS DEL 29 de MARZO AL 04 de ABRIL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 x14ac:dyDescent="0.15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15">
      <c r="A5" s="46" t="s">
        <v>34</v>
      </c>
      <c r="B5" s="48" t="s">
        <v>21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2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</row>
    <row r="6" spans="1:39" x14ac:dyDescent="0.15">
      <c r="A6" s="49" t="s">
        <v>3</v>
      </c>
      <c r="B6" s="48" t="s">
        <v>41</v>
      </c>
      <c r="C6" s="37">
        <v>53000</v>
      </c>
      <c r="D6" s="37">
        <v>96000</v>
      </c>
      <c r="E6" s="37">
        <v>110000</v>
      </c>
      <c r="F6" s="37">
        <v>131000</v>
      </c>
      <c r="G6" s="37">
        <v>140000</v>
      </c>
      <c r="H6" s="22">
        <v>150000</v>
      </c>
      <c r="I6" s="37">
        <v>176000</v>
      </c>
      <c r="J6" s="37">
        <v>201000</v>
      </c>
      <c r="K6" s="37">
        <v>225000</v>
      </c>
      <c r="L6" s="37">
        <v>288000</v>
      </c>
      <c r="M6" s="37">
        <v>317000</v>
      </c>
      <c r="N6" s="37">
        <v>345000</v>
      </c>
      <c r="O6" s="37">
        <v>383000</v>
      </c>
      <c r="P6" s="37">
        <v>438000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15">
      <c r="A7" s="39" t="s">
        <v>3</v>
      </c>
      <c r="B7" s="38" t="s">
        <v>42</v>
      </c>
      <c r="C7" s="37">
        <v>70000</v>
      </c>
      <c r="D7" s="37">
        <v>128000</v>
      </c>
      <c r="E7" s="37">
        <v>146000</v>
      </c>
      <c r="F7" s="37">
        <v>174000</v>
      </c>
      <c r="G7" s="37">
        <v>186000</v>
      </c>
      <c r="H7" s="22">
        <v>200000</v>
      </c>
      <c r="I7" s="37">
        <v>234000</v>
      </c>
      <c r="J7" s="37">
        <v>268000</v>
      </c>
      <c r="K7" s="37">
        <v>300000</v>
      </c>
      <c r="L7" s="37">
        <v>384000</v>
      </c>
      <c r="M7" s="37">
        <v>422000</v>
      </c>
      <c r="N7" s="37">
        <v>460000</v>
      </c>
      <c r="O7" s="37">
        <v>510000</v>
      </c>
      <c r="P7" s="37">
        <v>584000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15">
      <c r="A8" s="49" t="s">
        <v>14</v>
      </c>
      <c r="B8" s="48" t="s">
        <v>21</v>
      </c>
      <c r="C8" s="37">
        <v>123000</v>
      </c>
      <c r="D8" s="37">
        <v>224000</v>
      </c>
      <c r="E8" s="37">
        <v>256000</v>
      </c>
      <c r="F8" s="37">
        <v>305000</v>
      </c>
      <c r="G8" s="37">
        <v>326000</v>
      </c>
      <c r="H8" s="22">
        <v>350000</v>
      </c>
      <c r="I8" s="37">
        <v>410000</v>
      </c>
      <c r="J8" s="37">
        <v>469000</v>
      </c>
      <c r="K8" s="37">
        <v>525000</v>
      </c>
      <c r="L8" s="37">
        <v>672000</v>
      </c>
      <c r="M8" s="37">
        <v>739000</v>
      </c>
      <c r="N8" s="37">
        <v>805000</v>
      </c>
      <c r="O8" s="37">
        <v>893000</v>
      </c>
      <c r="P8" s="37">
        <v>1022000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15">
      <c r="A9" s="49" t="s">
        <v>15</v>
      </c>
      <c r="B9" s="48" t="s">
        <v>21</v>
      </c>
      <c r="C9" s="37">
        <v>140000</v>
      </c>
      <c r="D9" s="37">
        <v>256000</v>
      </c>
      <c r="E9" s="37">
        <v>292000</v>
      </c>
      <c r="F9" s="37">
        <v>348000</v>
      </c>
      <c r="G9" s="37">
        <v>372000</v>
      </c>
      <c r="H9" s="22">
        <v>400000</v>
      </c>
      <c r="I9" s="37">
        <v>468000</v>
      </c>
      <c r="J9" s="37">
        <v>536000</v>
      </c>
      <c r="K9" s="37">
        <v>600000</v>
      </c>
      <c r="L9" s="37">
        <v>768000</v>
      </c>
      <c r="M9" s="37">
        <v>844000</v>
      </c>
      <c r="N9" s="37">
        <v>920000</v>
      </c>
      <c r="O9" s="37">
        <v>1020000</v>
      </c>
      <c r="P9" s="37">
        <v>1168000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15">
      <c r="A10" s="49" t="s">
        <v>27</v>
      </c>
      <c r="B10" s="48" t="s">
        <v>41</v>
      </c>
      <c r="C10" s="37">
        <v>123000</v>
      </c>
      <c r="D10" s="37">
        <v>224000</v>
      </c>
      <c r="E10" s="37">
        <v>256000</v>
      </c>
      <c r="F10" s="37">
        <v>305000</v>
      </c>
      <c r="G10" s="37">
        <v>326000</v>
      </c>
      <c r="H10" s="22">
        <v>350000</v>
      </c>
      <c r="I10" s="37">
        <v>410000</v>
      </c>
      <c r="J10" s="37">
        <v>469000</v>
      </c>
      <c r="K10" s="37">
        <v>525000</v>
      </c>
      <c r="L10" s="37">
        <v>672000</v>
      </c>
      <c r="M10" s="37">
        <v>739000</v>
      </c>
      <c r="N10" s="37">
        <v>805000</v>
      </c>
      <c r="O10" s="37">
        <v>893000</v>
      </c>
      <c r="P10" s="37">
        <v>1022000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15">
      <c r="A11" s="39" t="s">
        <v>27</v>
      </c>
      <c r="B11" s="38" t="s">
        <v>42</v>
      </c>
      <c r="C11" s="37">
        <v>105000</v>
      </c>
      <c r="D11" s="37">
        <v>192000</v>
      </c>
      <c r="E11" s="37">
        <v>219000</v>
      </c>
      <c r="F11" s="37">
        <v>261000</v>
      </c>
      <c r="G11" s="37">
        <v>279000</v>
      </c>
      <c r="H11" s="22">
        <v>300000</v>
      </c>
      <c r="I11" s="37">
        <v>351000</v>
      </c>
      <c r="J11" s="37">
        <v>402000</v>
      </c>
      <c r="K11" s="37">
        <v>450000</v>
      </c>
      <c r="L11" s="37">
        <v>576000</v>
      </c>
      <c r="M11" s="37">
        <v>633000</v>
      </c>
      <c r="N11" s="37">
        <v>690000</v>
      </c>
      <c r="O11" s="37">
        <v>765000</v>
      </c>
      <c r="P11" s="37">
        <v>876000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15">
      <c r="A12" s="46" t="s">
        <v>2</v>
      </c>
      <c r="B12" s="48" t="s">
        <v>41</v>
      </c>
      <c r="C12" s="37">
        <v>280000</v>
      </c>
      <c r="D12" s="37">
        <v>512000</v>
      </c>
      <c r="E12" s="37">
        <v>584000</v>
      </c>
      <c r="F12" s="37">
        <v>696000</v>
      </c>
      <c r="G12" s="37">
        <v>744000</v>
      </c>
      <c r="H12" s="22">
        <v>800000</v>
      </c>
      <c r="I12" s="37">
        <v>936000</v>
      </c>
      <c r="J12" s="37">
        <v>1072000</v>
      </c>
      <c r="K12" s="37">
        <v>1200000</v>
      </c>
      <c r="L12" s="37">
        <v>1536000</v>
      </c>
      <c r="M12" s="37">
        <v>1688000</v>
      </c>
      <c r="N12" s="37">
        <v>1840000</v>
      </c>
      <c r="O12" s="37">
        <v>2040000</v>
      </c>
      <c r="P12" s="37">
        <v>2336000</v>
      </c>
      <c r="Q12" s="18"/>
    </row>
    <row r="13" spans="1:39" x14ac:dyDescent="0.15">
      <c r="A13" s="39" t="s">
        <v>2</v>
      </c>
      <c r="B13" s="38" t="s">
        <v>42</v>
      </c>
      <c r="C13" s="37">
        <v>210000</v>
      </c>
      <c r="D13" s="37">
        <v>384000</v>
      </c>
      <c r="E13" s="37">
        <v>438000</v>
      </c>
      <c r="F13" s="37">
        <v>522000</v>
      </c>
      <c r="G13" s="37">
        <v>558000</v>
      </c>
      <c r="H13" s="22">
        <v>600000</v>
      </c>
      <c r="I13" s="37">
        <v>702000</v>
      </c>
      <c r="J13" s="37">
        <v>804000</v>
      </c>
      <c r="K13" s="37">
        <v>900000</v>
      </c>
      <c r="L13" s="37">
        <v>1152000</v>
      </c>
      <c r="M13" s="37">
        <v>1266000</v>
      </c>
      <c r="N13" s="37">
        <v>1380000</v>
      </c>
      <c r="O13" s="37">
        <v>1530000</v>
      </c>
      <c r="P13" s="37">
        <v>1752000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15">
      <c r="A14" s="46" t="s">
        <v>28</v>
      </c>
      <c r="B14" s="48" t="s">
        <v>21</v>
      </c>
      <c r="C14" s="37">
        <v>280000</v>
      </c>
      <c r="D14" s="37">
        <v>512000</v>
      </c>
      <c r="E14" s="37">
        <v>584000</v>
      </c>
      <c r="F14" s="37">
        <v>696000</v>
      </c>
      <c r="G14" s="37">
        <v>744000</v>
      </c>
      <c r="H14" s="22">
        <v>800000</v>
      </c>
      <c r="I14" s="37">
        <v>936000</v>
      </c>
      <c r="J14" s="37">
        <v>1072000</v>
      </c>
      <c r="K14" s="37">
        <v>1200000</v>
      </c>
      <c r="L14" s="37">
        <v>1536000</v>
      </c>
      <c r="M14" s="37">
        <v>1688000</v>
      </c>
      <c r="N14" s="37">
        <v>1840000</v>
      </c>
      <c r="O14" s="37">
        <v>2040000</v>
      </c>
      <c r="P14" s="37">
        <v>2336000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15">
      <c r="A15" s="46" t="s">
        <v>23</v>
      </c>
      <c r="B15" s="48" t="s">
        <v>21</v>
      </c>
      <c r="C15" s="37">
        <v>140000</v>
      </c>
      <c r="D15" s="37">
        <v>256000</v>
      </c>
      <c r="E15" s="37">
        <v>292000</v>
      </c>
      <c r="F15" s="37">
        <v>348000</v>
      </c>
      <c r="G15" s="37">
        <v>372000</v>
      </c>
      <c r="H15" s="22">
        <v>400000</v>
      </c>
      <c r="I15" s="37">
        <v>468000</v>
      </c>
      <c r="J15" s="37">
        <v>536000</v>
      </c>
      <c r="K15" s="37">
        <v>600000</v>
      </c>
      <c r="L15" s="37">
        <v>768000</v>
      </c>
      <c r="M15" s="37">
        <v>844000</v>
      </c>
      <c r="N15" s="37">
        <v>920000</v>
      </c>
      <c r="O15" s="37">
        <v>1020000</v>
      </c>
      <c r="P15" s="37">
        <v>1168000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15">
      <c r="A16" s="41" t="s">
        <v>18</v>
      </c>
      <c r="B16" s="43" t="s">
        <v>21</v>
      </c>
      <c r="C16" s="37">
        <v>140000</v>
      </c>
      <c r="D16" s="37">
        <v>256000</v>
      </c>
      <c r="E16" s="37">
        <v>292000</v>
      </c>
      <c r="F16" s="37">
        <v>348000</v>
      </c>
      <c r="G16" s="37">
        <v>372000</v>
      </c>
      <c r="H16" s="22">
        <v>400000</v>
      </c>
      <c r="I16" s="37">
        <v>468000</v>
      </c>
      <c r="J16" s="37">
        <v>536000</v>
      </c>
      <c r="K16" s="37">
        <v>600000</v>
      </c>
      <c r="L16" s="37">
        <v>768000</v>
      </c>
      <c r="M16" s="37">
        <v>844000</v>
      </c>
      <c r="N16" s="37">
        <v>920000</v>
      </c>
      <c r="O16" s="37">
        <v>1020000</v>
      </c>
      <c r="P16" s="37">
        <v>1168000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49" t="s">
        <v>31</v>
      </c>
      <c r="B17" s="48" t="s">
        <v>41</v>
      </c>
      <c r="C17" s="37">
        <v>350000</v>
      </c>
      <c r="D17" s="37">
        <v>640000</v>
      </c>
      <c r="E17" s="37">
        <v>730000</v>
      </c>
      <c r="F17" s="37">
        <v>870000</v>
      </c>
      <c r="G17" s="37">
        <v>930000</v>
      </c>
      <c r="H17" s="22">
        <v>1000000</v>
      </c>
      <c r="I17" s="37">
        <v>1170000</v>
      </c>
      <c r="J17" s="37">
        <v>1340000</v>
      </c>
      <c r="K17" s="37">
        <v>1500000</v>
      </c>
      <c r="L17" s="37">
        <v>1920000</v>
      </c>
      <c r="M17" s="37">
        <v>2110000</v>
      </c>
      <c r="N17" s="37">
        <v>2300000</v>
      </c>
      <c r="O17" s="37">
        <v>2550000</v>
      </c>
      <c r="P17" s="37">
        <v>2920000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15">
      <c r="A18" s="39" t="s">
        <v>31</v>
      </c>
      <c r="B18" s="38" t="s">
        <v>42</v>
      </c>
      <c r="C18" s="37">
        <v>245000</v>
      </c>
      <c r="D18" s="37">
        <v>448000</v>
      </c>
      <c r="E18" s="37">
        <v>511000</v>
      </c>
      <c r="F18" s="37">
        <v>609000</v>
      </c>
      <c r="G18" s="37">
        <v>651000</v>
      </c>
      <c r="H18" s="22">
        <v>700000</v>
      </c>
      <c r="I18" s="37">
        <v>819000</v>
      </c>
      <c r="J18" s="37">
        <v>938000</v>
      </c>
      <c r="K18" s="37">
        <v>1050000</v>
      </c>
      <c r="L18" s="37">
        <v>1344000</v>
      </c>
      <c r="M18" s="37">
        <v>1477000</v>
      </c>
      <c r="N18" s="37">
        <v>1610000</v>
      </c>
      <c r="O18" s="37">
        <v>1785000</v>
      </c>
      <c r="P18" s="37">
        <v>2044000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15">
      <c r="A19" s="46" t="s">
        <v>4</v>
      </c>
      <c r="B19" s="48" t="s">
        <v>41</v>
      </c>
      <c r="C19" s="37">
        <v>1120000</v>
      </c>
      <c r="D19" s="37">
        <v>2048000</v>
      </c>
      <c r="E19" s="37">
        <v>2336000</v>
      </c>
      <c r="F19" s="37">
        <v>2784000</v>
      </c>
      <c r="G19" s="37">
        <v>2976000</v>
      </c>
      <c r="H19" s="22">
        <v>3200000</v>
      </c>
      <c r="I19" s="37">
        <v>3744000</v>
      </c>
      <c r="J19" s="37">
        <v>4288000</v>
      </c>
      <c r="K19" s="37">
        <v>4800000</v>
      </c>
      <c r="L19" s="37">
        <v>6144000</v>
      </c>
      <c r="M19" s="37">
        <v>6752000</v>
      </c>
      <c r="N19" s="37">
        <v>7360000</v>
      </c>
      <c r="O19" s="37">
        <v>8160000</v>
      </c>
      <c r="P19" s="37">
        <v>9344000</v>
      </c>
      <c r="Q19" s="18"/>
    </row>
    <row r="20" spans="1:39" x14ac:dyDescent="0.15">
      <c r="A20" s="39" t="s">
        <v>4</v>
      </c>
      <c r="B20" s="38" t="s">
        <v>42</v>
      </c>
      <c r="C20" s="37">
        <v>980000</v>
      </c>
      <c r="D20" s="37">
        <v>1792000</v>
      </c>
      <c r="E20" s="37">
        <v>2044000</v>
      </c>
      <c r="F20" s="37">
        <v>2436000</v>
      </c>
      <c r="G20" s="37">
        <v>2604000</v>
      </c>
      <c r="H20" s="22">
        <v>2800000</v>
      </c>
      <c r="I20" s="37">
        <v>3276000</v>
      </c>
      <c r="J20" s="37">
        <v>3752000</v>
      </c>
      <c r="K20" s="37">
        <v>4200000</v>
      </c>
      <c r="L20" s="37">
        <v>5376000</v>
      </c>
      <c r="M20" s="37">
        <v>5908000</v>
      </c>
      <c r="N20" s="37">
        <v>6440000</v>
      </c>
      <c r="O20" s="37">
        <v>7140000</v>
      </c>
      <c r="P20" s="37">
        <v>8176000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15">
      <c r="A21" s="46" t="s">
        <v>8</v>
      </c>
      <c r="B21" s="48" t="s">
        <v>41</v>
      </c>
      <c r="C21" s="37">
        <v>1120000</v>
      </c>
      <c r="D21" s="37">
        <v>2048000</v>
      </c>
      <c r="E21" s="37">
        <v>2336000</v>
      </c>
      <c r="F21" s="37">
        <v>2784000</v>
      </c>
      <c r="G21" s="37">
        <v>2976000</v>
      </c>
      <c r="H21" s="22">
        <v>3200000</v>
      </c>
      <c r="I21" s="37">
        <v>3744000</v>
      </c>
      <c r="J21" s="37">
        <v>4288000</v>
      </c>
      <c r="K21" s="37">
        <v>4800000</v>
      </c>
      <c r="L21" s="37">
        <v>6144000</v>
      </c>
      <c r="M21" s="37">
        <v>6752000</v>
      </c>
      <c r="N21" s="37">
        <v>7360000</v>
      </c>
      <c r="O21" s="37">
        <v>8160000</v>
      </c>
      <c r="P21" s="37">
        <v>9344000</v>
      </c>
      <c r="Q21" s="18"/>
    </row>
    <row r="22" spans="1:39" x14ac:dyDescent="0.15">
      <c r="A22" s="39" t="s">
        <v>8</v>
      </c>
      <c r="B22" s="38" t="s">
        <v>42</v>
      </c>
      <c r="C22" s="37">
        <v>980000</v>
      </c>
      <c r="D22" s="37">
        <v>1792000</v>
      </c>
      <c r="E22" s="37">
        <v>2044000</v>
      </c>
      <c r="F22" s="37">
        <v>2436000</v>
      </c>
      <c r="G22" s="37">
        <v>2604000</v>
      </c>
      <c r="H22" s="22">
        <v>2800000</v>
      </c>
      <c r="I22" s="37">
        <v>3276000</v>
      </c>
      <c r="J22" s="37">
        <v>3752000</v>
      </c>
      <c r="K22" s="37">
        <v>4200000</v>
      </c>
      <c r="L22" s="37">
        <v>5376000</v>
      </c>
      <c r="M22" s="37">
        <v>5908000</v>
      </c>
      <c r="N22" s="37">
        <v>6440000</v>
      </c>
      <c r="O22" s="37">
        <v>7140000</v>
      </c>
      <c r="P22" s="37">
        <v>8176000</v>
      </c>
      <c r="Q22" s="18"/>
    </row>
    <row r="23" spans="1:39" x14ac:dyDescent="0.15">
      <c r="A23" s="46" t="s">
        <v>32</v>
      </c>
      <c r="B23" s="48" t="s">
        <v>41</v>
      </c>
      <c r="C23" s="37">
        <v>1050000</v>
      </c>
      <c r="D23" s="37">
        <v>1920000</v>
      </c>
      <c r="E23" s="37">
        <v>2190000</v>
      </c>
      <c r="F23" s="37">
        <v>2610000</v>
      </c>
      <c r="G23" s="37">
        <v>2790000</v>
      </c>
      <c r="H23" s="22">
        <v>3000000</v>
      </c>
      <c r="I23" s="37">
        <v>3510000</v>
      </c>
      <c r="J23" s="37">
        <v>4020000</v>
      </c>
      <c r="K23" s="37">
        <v>4500000</v>
      </c>
      <c r="L23" s="37">
        <v>5760000</v>
      </c>
      <c r="M23" s="37">
        <v>6330000</v>
      </c>
      <c r="N23" s="37">
        <v>6900000</v>
      </c>
      <c r="O23" s="37">
        <v>7650000</v>
      </c>
      <c r="P23" s="37">
        <v>8760000</v>
      </c>
      <c r="Q23" s="18"/>
    </row>
    <row r="24" spans="1:39" x14ac:dyDescent="0.15">
      <c r="A24" s="39" t="s">
        <v>32</v>
      </c>
      <c r="B24" s="38" t="s">
        <v>43</v>
      </c>
      <c r="C24" s="37">
        <v>875000</v>
      </c>
      <c r="D24" s="37">
        <v>1600000</v>
      </c>
      <c r="E24" s="37">
        <v>1825000</v>
      </c>
      <c r="F24" s="37">
        <v>2175000</v>
      </c>
      <c r="G24" s="37">
        <v>2325000</v>
      </c>
      <c r="H24" s="22">
        <v>2500000</v>
      </c>
      <c r="I24" s="37">
        <v>2925000</v>
      </c>
      <c r="J24" s="37">
        <v>3350000</v>
      </c>
      <c r="K24" s="37">
        <v>3750000</v>
      </c>
      <c r="L24" s="37">
        <v>4800000</v>
      </c>
      <c r="M24" s="37">
        <v>5275000</v>
      </c>
      <c r="N24" s="37">
        <v>5750000</v>
      </c>
      <c r="O24" s="37">
        <v>6375000</v>
      </c>
      <c r="P24" s="37">
        <v>7300000</v>
      </c>
      <c r="Q24" s="18"/>
    </row>
    <row r="25" spans="1:39" x14ac:dyDescent="0.15">
      <c r="A25" s="49" t="s">
        <v>24</v>
      </c>
      <c r="B25" s="48" t="s">
        <v>16</v>
      </c>
      <c r="C25" s="37">
        <v>700000</v>
      </c>
      <c r="D25" s="37">
        <v>1280000</v>
      </c>
      <c r="E25" s="37">
        <v>1460000</v>
      </c>
      <c r="F25" s="37">
        <v>1740000</v>
      </c>
      <c r="G25" s="37">
        <v>1860000</v>
      </c>
      <c r="H25" s="22">
        <v>2000000</v>
      </c>
      <c r="I25" s="37">
        <v>2340000</v>
      </c>
      <c r="J25" s="37">
        <v>2680000</v>
      </c>
      <c r="K25" s="37">
        <v>3000000</v>
      </c>
      <c r="L25" s="37">
        <v>3840000</v>
      </c>
      <c r="M25" s="37">
        <v>4220000</v>
      </c>
      <c r="N25" s="37">
        <v>4600000</v>
      </c>
      <c r="O25" s="37">
        <v>5100000</v>
      </c>
      <c r="P25" s="37">
        <v>5840000</v>
      </c>
      <c r="Q25" s="18"/>
    </row>
    <row r="26" spans="1:39" x14ac:dyDescent="0.15">
      <c r="A26" s="49" t="s">
        <v>33</v>
      </c>
      <c r="B26" s="48" t="s">
        <v>22</v>
      </c>
      <c r="C26" s="37">
        <v>315000</v>
      </c>
      <c r="D26" s="37">
        <v>576000</v>
      </c>
      <c r="E26" s="37">
        <v>657000</v>
      </c>
      <c r="F26" s="37">
        <v>783000</v>
      </c>
      <c r="G26" s="37">
        <v>837000</v>
      </c>
      <c r="H26" s="22">
        <v>900000</v>
      </c>
      <c r="I26" s="37">
        <v>1053000</v>
      </c>
      <c r="J26" s="37">
        <v>1206000</v>
      </c>
      <c r="K26" s="37">
        <v>1350000</v>
      </c>
      <c r="L26" s="37">
        <v>1728000</v>
      </c>
      <c r="M26" s="37">
        <v>1899000</v>
      </c>
      <c r="N26" s="37">
        <v>2070000</v>
      </c>
      <c r="O26" s="37">
        <v>2295000</v>
      </c>
      <c r="P26" s="37">
        <v>2628000</v>
      </c>
      <c r="Q26" s="18"/>
    </row>
    <row r="27" spans="1:39" x14ac:dyDescent="0.15">
      <c r="A27" s="49" t="s">
        <v>30</v>
      </c>
      <c r="B27" s="48" t="s">
        <v>21</v>
      </c>
      <c r="C27" s="37">
        <v>105000</v>
      </c>
      <c r="D27" s="37">
        <v>192000</v>
      </c>
      <c r="E27" s="37">
        <v>219000</v>
      </c>
      <c r="F27" s="37">
        <v>261000</v>
      </c>
      <c r="G27" s="37">
        <v>279000</v>
      </c>
      <c r="H27" s="22">
        <v>300000</v>
      </c>
      <c r="I27" s="37">
        <v>351000</v>
      </c>
      <c r="J27" s="37">
        <v>402000</v>
      </c>
      <c r="K27" s="37">
        <v>450000</v>
      </c>
      <c r="L27" s="37">
        <v>576000</v>
      </c>
      <c r="M27" s="37">
        <v>633000</v>
      </c>
      <c r="N27" s="37">
        <v>690000</v>
      </c>
      <c r="O27" s="37">
        <v>765000</v>
      </c>
      <c r="P27" s="37">
        <v>876000</v>
      </c>
      <c r="Q27" s="18"/>
    </row>
    <row r="28" spans="1:39" x14ac:dyDescent="0.15">
      <c r="A28" s="49" t="s">
        <v>25</v>
      </c>
      <c r="B28" s="48" t="s">
        <v>41</v>
      </c>
      <c r="C28" s="37">
        <v>53000</v>
      </c>
      <c r="D28" s="37">
        <v>96000</v>
      </c>
      <c r="E28" s="37">
        <v>110000</v>
      </c>
      <c r="F28" s="37">
        <v>131000</v>
      </c>
      <c r="G28" s="37">
        <v>140000</v>
      </c>
      <c r="H28" s="22">
        <v>150000</v>
      </c>
      <c r="I28" s="37">
        <v>176000</v>
      </c>
      <c r="J28" s="37">
        <v>201000</v>
      </c>
      <c r="K28" s="37">
        <v>225000</v>
      </c>
      <c r="L28" s="37">
        <v>288000</v>
      </c>
      <c r="M28" s="37">
        <v>317000</v>
      </c>
      <c r="N28" s="37">
        <v>345000</v>
      </c>
      <c r="O28" s="37">
        <v>383000</v>
      </c>
      <c r="P28" s="37">
        <v>438000</v>
      </c>
      <c r="Q28" s="18"/>
    </row>
    <row r="29" spans="1:39" x14ac:dyDescent="0.15">
      <c r="A29" s="44" t="s">
        <v>25</v>
      </c>
      <c r="B29" s="43" t="s">
        <v>42</v>
      </c>
      <c r="C29" s="37">
        <v>70000</v>
      </c>
      <c r="D29" s="37">
        <v>128000</v>
      </c>
      <c r="E29" s="37">
        <v>146000</v>
      </c>
      <c r="F29" s="37">
        <v>174000</v>
      </c>
      <c r="G29" s="37">
        <v>186000</v>
      </c>
      <c r="H29" s="22">
        <v>200000</v>
      </c>
      <c r="I29" s="37">
        <v>234000</v>
      </c>
      <c r="J29" s="37">
        <v>268000</v>
      </c>
      <c r="K29" s="37">
        <v>300000</v>
      </c>
      <c r="L29" s="37">
        <v>384000</v>
      </c>
      <c r="M29" s="37">
        <v>422000</v>
      </c>
      <c r="N29" s="37">
        <v>460000</v>
      </c>
      <c r="O29" s="37">
        <v>510000</v>
      </c>
      <c r="P29" s="37">
        <v>584000</v>
      </c>
      <c r="Q29" s="18"/>
    </row>
    <row r="30" spans="1:39" x14ac:dyDescent="0.15">
      <c r="B30" s="7"/>
      <c r="C30" s="21"/>
      <c r="D30" s="21"/>
      <c r="E30" s="21"/>
      <c r="F30" s="21"/>
      <c r="G30" s="21"/>
      <c r="H30" s="25"/>
      <c r="I30" s="21"/>
      <c r="J30" s="21"/>
      <c r="K30" s="21"/>
      <c r="L30" s="21"/>
      <c r="M30" s="21"/>
      <c r="N30" s="21"/>
      <c r="O30" s="21"/>
      <c r="P30" s="21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5"/>
      <c r="AG30" s="15"/>
      <c r="AH30" s="15"/>
      <c r="AI30" s="15"/>
      <c r="AJ30" s="15"/>
      <c r="AK30" s="15"/>
      <c r="AL30" s="15"/>
      <c r="AM30" s="15"/>
    </row>
    <row r="31" spans="1:39" x14ac:dyDescent="0.15">
      <c r="A31" s="9"/>
      <c r="B31" s="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9" x14ac:dyDescent="0.15">
      <c r="A32" s="10" t="s">
        <v>6</v>
      </c>
      <c r="B32" s="23" t="s">
        <v>13</v>
      </c>
      <c r="C32" s="4">
        <v>5</v>
      </c>
      <c r="D32" s="4">
        <v>10</v>
      </c>
      <c r="E32" s="4">
        <v>15</v>
      </c>
      <c r="F32" s="4">
        <v>20</v>
      </c>
      <c r="G32" s="4">
        <v>25</v>
      </c>
      <c r="H32" s="19">
        <v>30</v>
      </c>
      <c r="I32" s="4">
        <v>35</v>
      </c>
      <c r="J32" s="4">
        <v>40</v>
      </c>
      <c r="K32" s="4">
        <v>45</v>
      </c>
      <c r="L32" s="4">
        <v>50</v>
      </c>
      <c r="M32" s="4">
        <v>55</v>
      </c>
      <c r="N32" s="4">
        <v>60</v>
      </c>
      <c r="O32" s="4">
        <v>65</v>
      </c>
      <c r="P32" s="4">
        <v>70</v>
      </c>
      <c r="Q32" s="18"/>
    </row>
    <row r="33" spans="1:19" x14ac:dyDescent="0.15">
      <c r="A33" s="41" t="s">
        <v>10</v>
      </c>
      <c r="B33" s="43" t="s">
        <v>7</v>
      </c>
      <c r="C33" s="37">
        <v>53000</v>
      </c>
      <c r="D33" s="37">
        <v>96000</v>
      </c>
      <c r="E33" s="37">
        <v>110000</v>
      </c>
      <c r="F33" s="37">
        <v>131000</v>
      </c>
      <c r="G33" s="37">
        <v>140000</v>
      </c>
      <c r="H33" s="22">
        <v>150000</v>
      </c>
      <c r="I33" s="37">
        <v>176000</v>
      </c>
      <c r="J33" s="37">
        <v>201000</v>
      </c>
      <c r="K33" s="37">
        <v>225000</v>
      </c>
      <c r="L33" s="37">
        <v>288000</v>
      </c>
      <c r="M33" s="37">
        <v>317000</v>
      </c>
      <c r="N33" s="37">
        <v>345000</v>
      </c>
      <c r="O33" s="37">
        <v>383000</v>
      </c>
      <c r="P33" s="37">
        <v>438000</v>
      </c>
      <c r="Q33" s="18"/>
    </row>
    <row r="34" spans="1:19" x14ac:dyDescent="0.15">
      <c r="A34" s="46" t="s">
        <v>38</v>
      </c>
      <c r="B34" s="48" t="s">
        <v>7</v>
      </c>
      <c r="C34" s="37">
        <v>70000</v>
      </c>
      <c r="D34" s="37">
        <v>128000</v>
      </c>
      <c r="E34" s="37">
        <v>146000</v>
      </c>
      <c r="F34" s="37">
        <v>174000</v>
      </c>
      <c r="G34" s="37">
        <v>186000</v>
      </c>
      <c r="H34" s="22">
        <v>200000</v>
      </c>
      <c r="I34" s="37">
        <v>234000</v>
      </c>
      <c r="J34" s="37">
        <v>268000</v>
      </c>
      <c r="K34" s="37">
        <v>300000</v>
      </c>
      <c r="L34" s="37">
        <v>384000</v>
      </c>
      <c r="M34" s="37">
        <v>422000</v>
      </c>
      <c r="N34" s="37">
        <v>460000</v>
      </c>
      <c r="O34" s="37">
        <v>510000</v>
      </c>
      <c r="P34" s="37">
        <v>584000</v>
      </c>
      <c r="Q34" s="18"/>
    </row>
    <row r="35" spans="1:19" x14ac:dyDescent="0.15">
      <c r="A35" s="46" t="s">
        <v>39</v>
      </c>
      <c r="B35" s="48" t="s">
        <v>7</v>
      </c>
      <c r="C35" s="37">
        <v>140000</v>
      </c>
      <c r="D35" s="37">
        <v>256000</v>
      </c>
      <c r="E35" s="37">
        <v>292000</v>
      </c>
      <c r="F35" s="37">
        <v>348000</v>
      </c>
      <c r="G35" s="37">
        <v>372000</v>
      </c>
      <c r="H35" s="22">
        <v>400000</v>
      </c>
      <c r="I35" s="37">
        <v>468000</v>
      </c>
      <c r="J35" s="37">
        <v>536000</v>
      </c>
      <c r="K35" s="37">
        <v>600000</v>
      </c>
      <c r="L35" s="37">
        <v>768000</v>
      </c>
      <c r="M35" s="37">
        <v>844000</v>
      </c>
      <c r="N35" s="37">
        <v>920000</v>
      </c>
      <c r="O35" s="37">
        <v>1020000</v>
      </c>
      <c r="P35" s="37">
        <v>1168000</v>
      </c>
      <c r="Q35" s="18"/>
    </row>
    <row r="36" spans="1:19" x14ac:dyDescent="0.15">
      <c r="A36" s="46" t="s">
        <v>2</v>
      </c>
      <c r="B36" s="48" t="s">
        <v>7</v>
      </c>
      <c r="C36" s="37">
        <v>175000</v>
      </c>
      <c r="D36" s="37">
        <v>320000</v>
      </c>
      <c r="E36" s="37">
        <v>365000</v>
      </c>
      <c r="F36" s="37">
        <v>435000</v>
      </c>
      <c r="G36" s="37">
        <v>465000</v>
      </c>
      <c r="H36" s="22">
        <v>500000</v>
      </c>
      <c r="I36" s="37">
        <v>585000</v>
      </c>
      <c r="J36" s="37">
        <v>670000</v>
      </c>
      <c r="K36" s="37">
        <v>750000</v>
      </c>
      <c r="L36" s="37">
        <v>960000</v>
      </c>
      <c r="M36" s="37">
        <v>1055000</v>
      </c>
      <c r="N36" s="37">
        <v>1150000</v>
      </c>
      <c r="O36" s="37">
        <v>1275000</v>
      </c>
      <c r="P36" s="37">
        <v>1460000</v>
      </c>
      <c r="Q36" s="18"/>
    </row>
    <row r="37" spans="1:19" x14ac:dyDescent="0.15">
      <c r="A37" s="46" t="s">
        <v>19</v>
      </c>
      <c r="B37" s="48" t="s">
        <v>7</v>
      </c>
      <c r="C37" s="37">
        <v>140000</v>
      </c>
      <c r="D37" s="37">
        <v>256000</v>
      </c>
      <c r="E37" s="37">
        <v>292000</v>
      </c>
      <c r="F37" s="37">
        <v>348000</v>
      </c>
      <c r="G37" s="37">
        <v>372000</v>
      </c>
      <c r="H37" s="22">
        <v>400000</v>
      </c>
      <c r="I37" s="37">
        <v>468000</v>
      </c>
      <c r="J37" s="37">
        <v>536000</v>
      </c>
      <c r="K37" s="37">
        <v>600000</v>
      </c>
      <c r="L37" s="37">
        <v>768000</v>
      </c>
      <c r="M37" s="37">
        <v>844000</v>
      </c>
      <c r="N37" s="37">
        <v>920000</v>
      </c>
      <c r="O37" s="37">
        <v>1020000</v>
      </c>
      <c r="P37" s="37">
        <v>1168000</v>
      </c>
      <c r="Q37" s="18"/>
    </row>
    <row r="38" spans="1:19" x14ac:dyDescent="0.15">
      <c r="A38" s="46" t="s">
        <v>12</v>
      </c>
      <c r="B38" s="48" t="s">
        <v>7</v>
      </c>
      <c r="C38" s="37">
        <v>280000</v>
      </c>
      <c r="D38" s="37">
        <v>512000</v>
      </c>
      <c r="E38" s="37">
        <v>584000</v>
      </c>
      <c r="F38" s="37">
        <v>696000</v>
      </c>
      <c r="G38" s="37">
        <v>744000</v>
      </c>
      <c r="H38" s="22">
        <v>800000</v>
      </c>
      <c r="I38" s="37">
        <v>936000</v>
      </c>
      <c r="J38" s="37">
        <v>1072000</v>
      </c>
      <c r="K38" s="37">
        <v>1200000</v>
      </c>
      <c r="L38" s="37">
        <v>1536000</v>
      </c>
      <c r="M38" s="37">
        <v>1688000</v>
      </c>
      <c r="N38" s="37">
        <v>1840000</v>
      </c>
      <c r="O38" s="37">
        <v>2040000</v>
      </c>
      <c r="P38" s="37">
        <v>2336000</v>
      </c>
      <c r="Q38" s="18"/>
    </row>
    <row r="39" spans="1:19" x14ac:dyDescent="0.15">
      <c r="A39" s="41" t="s">
        <v>4</v>
      </c>
      <c r="B39" s="43" t="s">
        <v>7</v>
      </c>
      <c r="C39" s="37">
        <v>875000</v>
      </c>
      <c r="D39" s="37">
        <v>1600000</v>
      </c>
      <c r="E39" s="37">
        <v>1825000</v>
      </c>
      <c r="F39" s="37">
        <v>2175000</v>
      </c>
      <c r="G39" s="37">
        <v>2325000</v>
      </c>
      <c r="H39" s="22">
        <v>2500000</v>
      </c>
      <c r="I39" s="37">
        <v>2925000</v>
      </c>
      <c r="J39" s="37">
        <v>3350000</v>
      </c>
      <c r="K39" s="37">
        <v>3750000</v>
      </c>
      <c r="L39" s="37">
        <v>4800000</v>
      </c>
      <c r="M39" s="37">
        <v>5275000</v>
      </c>
      <c r="N39" s="37">
        <v>5750000</v>
      </c>
      <c r="O39" s="37">
        <v>6375000</v>
      </c>
      <c r="P39" s="37">
        <v>7300000</v>
      </c>
      <c r="Q39" s="18"/>
    </row>
    <row r="40" spans="1:19" x14ac:dyDescent="0.15">
      <c r="A40" s="41" t="s">
        <v>8</v>
      </c>
      <c r="B40" s="43" t="s">
        <v>7</v>
      </c>
      <c r="C40" s="37">
        <v>875000</v>
      </c>
      <c r="D40" s="37">
        <v>1600000</v>
      </c>
      <c r="E40" s="37">
        <v>1825000</v>
      </c>
      <c r="F40" s="37">
        <v>2175000</v>
      </c>
      <c r="G40" s="37">
        <v>2325000</v>
      </c>
      <c r="H40" s="22">
        <v>2500000</v>
      </c>
      <c r="I40" s="37">
        <v>2925000</v>
      </c>
      <c r="J40" s="37">
        <v>3350000</v>
      </c>
      <c r="K40" s="37">
        <v>3750000</v>
      </c>
      <c r="L40" s="37">
        <v>4800000</v>
      </c>
      <c r="M40" s="37">
        <v>5275000</v>
      </c>
      <c r="N40" s="37">
        <v>5750000</v>
      </c>
      <c r="O40" s="37">
        <v>6375000</v>
      </c>
      <c r="P40" s="37">
        <v>7300000</v>
      </c>
      <c r="Q40" s="18"/>
    </row>
    <row r="41" spans="1:19" x14ac:dyDescent="0.15">
      <c r="A41" s="46" t="s">
        <v>20</v>
      </c>
      <c r="B41" s="48" t="s">
        <v>7</v>
      </c>
      <c r="C41" s="37">
        <v>875000</v>
      </c>
      <c r="D41" s="37">
        <v>1600000</v>
      </c>
      <c r="E41" s="37">
        <v>1825000</v>
      </c>
      <c r="F41" s="37">
        <v>2175000</v>
      </c>
      <c r="G41" s="37">
        <v>2325000</v>
      </c>
      <c r="H41" s="22">
        <v>2500000</v>
      </c>
      <c r="I41" s="37">
        <v>2925000</v>
      </c>
      <c r="J41" s="37">
        <v>3350000</v>
      </c>
      <c r="K41" s="37">
        <v>3750000</v>
      </c>
      <c r="L41" s="37">
        <v>4800000</v>
      </c>
      <c r="M41" s="37">
        <v>5275000</v>
      </c>
      <c r="N41" s="37">
        <v>5750000</v>
      </c>
      <c r="O41" s="37">
        <v>6375000</v>
      </c>
      <c r="P41" s="37">
        <v>7300000</v>
      </c>
      <c r="Q41" s="18"/>
    </row>
    <row r="42" spans="1:19" x14ac:dyDescent="0.15">
      <c r="A42" s="44" t="s">
        <v>25</v>
      </c>
      <c r="B42" s="43" t="s">
        <v>9</v>
      </c>
      <c r="C42" s="37">
        <v>70000</v>
      </c>
      <c r="D42" s="37">
        <v>128000</v>
      </c>
      <c r="E42" s="37">
        <v>146000</v>
      </c>
      <c r="F42" s="37">
        <v>174000</v>
      </c>
      <c r="G42" s="37">
        <v>186000</v>
      </c>
      <c r="H42" s="22">
        <v>200000</v>
      </c>
      <c r="I42" s="37">
        <v>234000</v>
      </c>
      <c r="J42" s="37">
        <v>268000</v>
      </c>
      <c r="K42" s="37">
        <v>300000</v>
      </c>
      <c r="L42" s="37">
        <v>384000</v>
      </c>
      <c r="M42" s="37">
        <v>422000</v>
      </c>
      <c r="N42" s="37">
        <v>460000</v>
      </c>
      <c r="O42" s="37">
        <v>510000</v>
      </c>
      <c r="P42" s="37">
        <v>584000</v>
      </c>
      <c r="Q42" s="18"/>
    </row>
    <row r="43" spans="1:19" x14ac:dyDescent="0.15">
      <c r="A43" s="44" t="s">
        <v>10</v>
      </c>
      <c r="B43" s="43" t="s">
        <v>9</v>
      </c>
      <c r="C43" s="37">
        <v>53000</v>
      </c>
      <c r="D43" s="37">
        <v>96000</v>
      </c>
      <c r="E43" s="37">
        <v>110000</v>
      </c>
      <c r="F43" s="37">
        <v>131000</v>
      </c>
      <c r="G43" s="37">
        <v>140000</v>
      </c>
      <c r="H43" s="22">
        <v>150000</v>
      </c>
      <c r="I43" s="37">
        <v>176000</v>
      </c>
      <c r="J43" s="37">
        <v>201000</v>
      </c>
      <c r="K43" s="37">
        <v>225000</v>
      </c>
      <c r="L43" s="37">
        <v>288000</v>
      </c>
      <c r="M43" s="37">
        <v>317000</v>
      </c>
      <c r="N43" s="37">
        <v>345000</v>
      </c>
      <c r="O43" s="37">
        <v>383000</v>
      </c>
      <c r="P43" s="37">
        <v>438000</v>
      </c>
      <c r="Q43" s="18"/>
    </row>
    <row r="44" spans="1:19" x14ac:dyDescent="0.15">
      <c r="A44" s="44" t="s">
        <v>17</v>
      </c>
      <c r="B44" s="43" t="s">
        <v>9</v>
      </c>
      <c r="C44" s="37">
        <v>105000</v>
      </c>
      <c r="D44" s="37">
        <v>192000</v>
      </c>
      <c r="E44" s="37">
        <v>219000</v>
      </c>
      <c r="F44" s="37">
        <v>261000</v>
      </c>
      <c r="G44" s="37">
        <v>279000</v>
      </c>
      <c r="H44" s="22">
        <v>300000</v>
      </c>
      <c r="I44" s="37">
        <v>351000</v>
      </c>
      <c r="J44" s="37">
        <v>402000</v>
      </c>
      <c r="K44" s="37">
        <v>450000</v>
      </c>
      <c r="L44" s="37">
        <v>576000</v>
      </c>
      <c r="M44" s="37">
        <v>633000</v>
      </c>
      <c r="N44" s="37">
        <v>690000</v>
      </c>
      <c r="O44" s="37">
        <v>765000</v>
      </c>
      <c r="P44" s="37">
        <v>876000</v>
      </c>
      <c r="Q44" s="18"/>
    </row>
    <row r="45" spans="1:19" x14ac:dyDescent="0.15">
      <c r="A45" s="46" t="s">
        <v>29</v>
      </c>
      <c r="B45" s="48" t="s">
        <v>9</v>
      </c>
      <c r="C45" s="37">
        <v>140000</v>
      </c>
      <c r="D45" s="37">
        <v>256000</v>
      </c>
      <c r="E45" s="37">
        <v>292000</v>
      </c>
      <c r="F45" s="37">
        <v>348000</v>
      </c>
      <c r="G45" s="37">
        <v>372000</v>
      </c>
      <c r="H45" s="22">
        <v>400000</v>
      </c>
      <c r="I45" s="37">
        <v>468000</v>
      </c>
      <c r="J45" s="37">
        <v>536000</v>
      </c>
      <c r="K45" s="37">
        <v>600000</v>
      </c>
      <c r="L45" s="37">
        <v>768000</v>
      </c>
      <c r="M45" s="37">
        <v>844000</v>
      </c>
      <c r="N45" s="37">
        <v>920000</v>
      </c>
      <c r="O45" s="37">
        <v>1020000</v>
      </c>
      <c r="P45" s="37">
        <v>1168000</v>
      </c>
      <c r="Q45" s="18"/>
      <c r="R45" s="7"/>
      <c r="S45" s="7"/>
    </row>
    <row r="46" spans="1:19" x14ac:dyDescent="0.15">
      <c r="A46" s="46" t="s">
        <v>2</v>
      </c>
      <c r="B46" s="48" t="s">
        <v>9</v>
      </c>
      <c r="C46" s="37">
        <v>175000</v>
      </c>
      <c r="D46" s="37">
        <v>320000</v>
      </c>
      <c r="E46" s="37">
        <v>365000</v>
      </c>
      <c r="F46" s="37">
        <v>435000</v>
      </c>
      <c r="G46" s="37">
        <v>465000</v>
      </c>
      <c r="H46" s="22">
        <v>500000</v>
      </c>
      <c r="I46" s="37">
        <v>585000</v>
      </c>
      <c r="J46" s="37">
        <v>670000</v>
      </c>
      <c r="K46" s="37">
        <v>750000</v>
      </c>
      <c r="L46" s="37">
        <v>960000</v>
      </c>
      <c r="M46" s="37">
        <v>1055000</v>
      </c>
      <c r="N46" s="37">
        <v>1150000</v>
      </c>
      <c r="O46" s="37">
        <v>1275000</v>
      </c>
      <c r="P46" s="37">
        <v>1460000</v>
      </c>
      <c r="Q46" s="18"/>
      <c r="R46" s="7"/>
      <c r="S46" s="7"/>
    </row>
    <row r="47" spans="1:19" x14ac:dyDescent="0.15">
      <c r="A47" s="46" t="s">
        <v>26</v>
      </c>
      <c r="B47" s="48" t="s">
        <v>9</v>
      </c>
      <c r="C47" s="37">
        <v>210000</v>
      </c>
      <c r="D47" s="37">
        <v>384000</v>
      </c>
      <c r="E47" s="37">
        <v>438000</v>
      </c>
      <c r="F47" s="37">
        <v>522000</v>
      </c>
      <c r="G47" s="37">
        <v>558000</v>
      </c>
      <c r="H47" s="22">
        <v>600000</v>
      </c>
      <c r="I47" s="37">
        <v>702000</v>
      </c>
      <c r="J47" s="37">
        <v>804000</v>
      </c>
      <c r="K47" s="37">
        <v>900000</v>
      </c>
      <c r="L47" s="37">
        <v>1152000</v>
      </c>
      <c r="M47" s="37">
        <v>1266000</v>
      </c>
      <c r="N47" s="37">
        <v>1380000</v>
      </c>
      <c r="O47" s="37">
        <v>1530000</v>
      </c>
      <c r="P47" s="37">
        <v>1752000</v>
      </c>
      <c r="Q47" s="18"/>
    </row>
    <row r="48" spans="1:19" x14ac:dyDescent="0.15">
      <c r="A48" s="46" t="s">
        <v>37</v>
      </c>
      <c r="B48" s="48" t="s">
        <v>9</v>
      </c>
      <c r="C48" s="37">
        <v>175000</v>
      </c>
      <c r="D48" s="37">
        <v>320000</v>
      </c>
      <c r="E48" s="37">
        <v>365000</v>
      </c>
      <c r="F48" s="37">
        <v>435000</v>
      </c>
      <c r="G48" s="37">
        <v>465000</v>
      </c>
      <c r="H48" s="22">
        <v>500000</v>
      </c>
      <c r="I48" s="37">
        <v>585000</v>
      </c>
      <c r="J48" s="37">
        <v>670000</v>
      </c>
      <c r="K48" s="37">
        <v>750000</v>
      </c>
      <c r="L48" s="37">
        <v>960000</v>
      </c>
      <c r="M48" s="37">
        <v>1055000</v>
      </c>
      <c r="N48" s="37">
        <v>1150000</v>
      </c>
      <c r="O48" s="37">
        <v>1275000</v>
      </c>
      <c r="P48" s="37">
        <v>1460000</v>
      </c>
      <c r="Q48" s="18"/>
    </row>
    <row r="49" spans="1:19" x14ac:dyDescent="0.15">
      <c r="A49" s="46" t="s">
        <v>12</v>
      </c>
      <c r="B49" s="48" t="s">
        <v>9</v>
      </c>
      <c r="C49" s="37">
        <v>280000</v>
      </c>
      <c r="D49" s="37">
        <v>512000</v>
      </c>
      <c r="E49" s="37">
        <v>584000</v>
      </c>
      <c r="F49" s="37">
        <v>696000</v>
      </c>
      <c r="G49" s="37">
        <v>744000</v>
      </c>
      <c r="H49" s="22">
        <v>800000</v>
      </c>
      <c r="I49" s="37">
        <v>936000</v>
      </c>
      <c r="J49" s="37">
        <v>1072000</v>
      </c>
      <c r="K49" s="37">
        <v>1200000</v>
      </c>
      <c r="L49" s="37">
        <v>1536000</v>
      </c>
      <c r="M49" s="37">
        <v>1688000</v>
      </c>
      <c r="N49" s="37">
        <v>1840000</v>
      </c>
      <c r="O49" s="37">
        <v>2040000</v>
      </c>
      <c r="P49" s="37">
        <v>2336000</v>
      </c>
      <c r="Q49" s="18"/>
      <c r="R49" s="7"/>
      <c r="S49" s="7"/>
    </row>
    <row r="50" spans="1:19" x14ac:dyDescent="0.15">
      <c r="A50" s="39" t="s">
        <v>4</v>
      </c>
      <c r="B50" s="38" t="s">
        <v>9</v>
      </c>
      <c r="C50" s="37">
        <v>1120000</v>
      </c>
      <c r="D50" s="37">
        <v>2048000</v>
      </c>
      <c r="E50" s="37">
        <v>2336000</v>
      </c>
      <c r="F50" s="37">
        <v>2784000</v>
      </c>
      <c r="G50" s="37">
        <v>2976000</v>
      </c>
      <c r="H50" s="22">
        <v>3200000</v>
      </c>
      <c r="I50" s="37">
        <v>3744000</v>
      </c>
      <c r="J50" s="37">
        <v>4288000</v>
      </c>
      <c r="K50" s="37">
        <v>4800000</v>
      </c>
      <c r="L50" s="37">
        <v>6144000</v>
      </c>
      <c r="M50" s="37">
        <v>6752000</v>
      </c>
      <c r="N50" s="37">
        <v>7360000</v>
      </c>
      <c r="O50" s="37">
        <v>8160000</v>
      </c>
      <c r="P50" s="37">
        <v>9344000</v>
      </c>
      <c r="Q50" s="18"/>
    </row>
    <row r="51" spans="1:19" x14ac:dyDescent="0.15">
      <c r="A51" s="39" t="s">
        <v>8</v>
      </c>
      <c r="B51" s="38" t="s">
        <v>9</v>
      </c>
      <c r="C51" s="37">
        <v>1120000</v>
      </c>
      <c r="D51" s="37">
        <v>2048000</v>
      </c>
      <c r="E51" s="37">
        <v>2336000</v>
      </c>
      <c r="F51" s="37">
        <v>2784000</v>
      </c>
      <c r="G51" s="37">
        <v>2976000</v>
      </c>
      <c r="H51" s="22">
        <v>3200000</v>
      </c>
      <c r="I51" s="37">
        <v>3744000</v>
      </c>
      <c r="J51" s="37">
        <v>4288000</v>
      </c>
      <c r="K51" s="37">
        <v>4800000</v>
      </c>
      <c r="L51" s="37">
        <v>6144000</v>
      </c>
      <c r="M51" s="37">
        <v>6752000</v>
      </c>
      <c r="N51" s="37">
        <v>7360000</v>
      </c>
      <c r="O51" s="37">
        <v>8160000</v>
      </c>
      <c r="P51" s="37">
        <v>9344000</v>
      </c>
      <c r="Q51" s="18"/>
    </row>
    <row r="52" spans="1:19" x14ac:dyDescent="0.15">
      <c r="A52" s="39" t="s">
        <v>35</v>
      </c>
      <c r="B52" s="38" t="s">
        <v>9</v>
      </c>
      <c r="C52" s="37">
        <v>875000</v>
      </c>
      <c r="D52" s="37">
        <v>1600000</v>
      </c>
      <c r="E52" s="37">
        <v>1825000</v>
      </c>
      <c r="F52" s="37">
        <v>2175000</v>
      </c>
      <c r="G52" s="37">
        <v>2325000</v>
      </c>
      <c r="H52" s="22">
        <v>2500000</v>
      </c>
      <c r="I52" s="37">
        <v>2925000</v>
      </c>
      <c r="J52" s="37">
        <v>3350000</v>
      </c>
      <c r="K52" s="37">
        <v>3750000</v>
      </c>
      <c r="L52" s="37">
        <v>4800000</v>
      </c>
      <c r="M52" s="37">
        <v>5275000</v>
      </c>
      <c r="N52" s="37">
        <v>5750000</v>
      </c>
      <c r="O52" s="37">
        <v>6375000</v>
      </c>
      <c r="P52" s="37">
        <v>7300000</v>
      </c>
      <c r="Q52" s="18"/>
    </row>
    <row r="53" spans="1:19" x14ac:dyDescent="0.15">
      <c r="A53" s="39" t="s">
        <v>36</v>
      </c>
      <c r="B53" s="38" t="s">
        <v>9</v>
      </c>
      <c r="C53" s="37">
        <v>105000</v>
      </c>
      <c r="D53" s="37">
        <v>192000</v>
      </c>
      <c r="E53" s="37">
        <v>219000</v>
      </c>
      <c r="F53" s="37">
        <v>261000</v>
      </c>
      <c r="G53" s="37">
        <v>279000</v>
      </c>
      <c r="H53" s="22">
        <v>300000</v>
      </c>
      <c r="I53" s="37">
        <v>351000</v>
      </c>
      <c r="J53" s="37">
        <v>402000</v>
      </c>
      <c r="K53" s="37">
        <v>450000</v>
      </c>
      <c r="L53" s="37">
        <v>576000</v>
      </c>
      <c r="M53" s="37">
        <v>633000</v>
      </c>
      <c r="N53" s="37">
        <v>690000</v>
      </c>
      <c r="O53" s="37">
        <v>765000</v>
      </c>
      <c r="P53" s="37">
        <v>876000</v>
      </c>
      <c r="Q53" s="18"/>
    </row>
    <row r="54" spans="1:19" x14ac:dyDescent="0.15">
      <c r="A54" s="44" t="s">
        <v>25</v>
      </c>
      <c r="B54" s="43" t="s">
        <v>9</v>
      </c>
      <c r="C54" s="37">
        <v>70000</v>
      </c>
      <c r="D54" s="37">
        <v>128000</v>
      </c>
      <c r="E54" s="37">
        <v>146000</v>
      </c>
      <c r="F54" s="37">
        <v>174000</v>
      </c>
      <c r="G54" s="37">
        <v>186000</v>
      </c>
      <c r="H54" s="22">
        <v>200000</v>
      </c>
      <c r="I54" s="37">
        <v>234000</v>
      </c>
      <c r="J54" s="37">
        <v>268000</v>
      </c>
      <c r="K54" s="37">
        <v>300000</v>
      </c>
      <c r="L54" s="37">
        <v>384000</v>
      </c>
      <c r="M54" s="37">
        <v>422000</v>
      </c>
      <c r="N54" s="37">
        <v>460000</v>
      </c>
      <c r="O54" s="37">
        <v>510000</v>
      </c>
      <c r="P54" s="37">
        <v>584000</v>
      </c>
      <c r="Q54" s="18"/>
    </row>
    <row r="55" spans="1:19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9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9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9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9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9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9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9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9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9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1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1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1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1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1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1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1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1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1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1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1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1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1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1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1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1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1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1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1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1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1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1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1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1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1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1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1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1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1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1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1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1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1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1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1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1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1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1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1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1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1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1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1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1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1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1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1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1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1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1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1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1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1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1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1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 x14ac:dyDescent="0.1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 x14ac:dyDescent="0.1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8"/>
  <sheetViews>
    <sheetView showGridLines="0" zoomScaleNormal="100" workbookViewId="0">
      <selection activeCell="A33" sqref="A33:P54"/>
    </sheetView>
  </sheetViews>
  <sheetFormatPr baseColWidth="10" defaultColWidth="11.5" defaultRowHeight="11" x14ac:dyDescent="0.15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 x14ac:dyDescent="0.15">
      <c r="A2" s="54" t="str">
        <f>'Clasificaciones Marzo'!A2:O2</f>
        <v>TARIFAS DEL 29 de MARZO AL 04 de ABRIL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x14ac:dyDescent="0.15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1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15">
      <c r="A5" s="46" t="s">
        <v>34</v>
      </c>
      <c r="B5" s="48" t="s">
        <v>21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35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</row>
    <row r="6" spans="1:19" s="14" customFormat="1" x14ac:dyDescent="0.15">
      <c r="A6" s="49" t="s">
        <v>3</v>
      </c>
      <c r="B6" s="48" t="s">
        <v>41</v>
      </c>
      <c r="C6" s="37">
        <v>66000</v>
      </c>
      <c r="D6" s="37">
        <v>120000</v>
      </c>
      <c r="E6" s="37">
        <v>137000</v>
      </c>
      <c r="F6" s="37">
        <v>163000</v>
      </c>
      <c r="G6" s="37">
        <v>174000</v>
      </c>
      <c r="H6" s="35">
        <v>187500</v>
      </c>
      <c r="I6" s="37">
        <v>219000</v>
      </c>
      <c r="J6" s="37">
        <v>251000</v>
      </c>
      <c r="K6" s="37">
        <v>281000</v>
      </c>
      <c r="L6" s="37">
        <v>360000</v>
      </c>
      <c r="M6" s="37">
        <v>396000</v>
      </c>
      <c r="N6" s="37">
        <v>431000</v>
      </c>
      <c r="O6" s="37">
        <v>478000</v>
      </c>
      <c r="P6" s="37">
        <v>548000</v>
      </c>
      <c r="Q6" s="7"/>
      <c r="R6" s="7"/>
      <c r="S6" s="7"/>
    </row>
    <row r="7" spans="1:19" s="14" customFormat="1" x14ac:dyDescent="0.15">
      <c r="A7" s="49" t="s">
        <v>3</v>
      </c>
      <c r="B7" s="48" t="s">
        <v>42</v>
      </c>
      <c r="C7" s="37">
        <v>88000</v>
      </c>
      <c r="D7" s="37">
        <v>160000</v>
      </c>
      <c r="E7" s="37">
        <v>183000</v>
      </c>
      <c r="F7" s="37">
        <v>218000</v>
      </c>
      <c r="G7" s="37">
        <v>233000</v>
      </c>
      <c r="H7" s="35">
        <v>250000</v>
      </c>
      <c r="I7" s="37">
        <v>293000</v>
      </c>
      <c r="J7" s="37">
        <v>335000</v>
      </c>
      <c r="K7" s="37">
        <v>375000</v>
      </c>
      <c r="L7" s="37">
        <v>480000</v>
      </c>
      <c r="M7" s="37">
        <v>528000</v>
      </c>
      <c r="N7" s="37">
        <v>575000</v>
      </c>
      <c r="O7" s="37">
        <v>638000</v>
      </c>
      <c r="P7" s="37">
        <v>730000</v>
      </c>
      <c r="Q7" s="7"/>
      <c r="R7" s="7"/>
      <c r="S7" s="7"/>
    </row>
    <row r="8" spans="1:19" s="14" customFormat="1" x14ac:dyDescent="0.15">
      <c r="A8" s="49" t="s">
        <v>14</v>
      </c>
      <c r="B8" s="48" t="s">
        <v>21</v>
      </c>
      <c r="C8" s="37">
        <v>153000</v>
      </c>
      <c r="D8" s="37">
        <v>280000</v>
      </c>
      <c r="E8" s="37">
        <v>319000</v>
      </c>
      <c r="F8" s="37">
        <v>381000</v>
      </c>
      <c r="G8" s="37">
        <v>407000</v>
      </c>
      <c r="H8" s="35">
        <v>437500</v>
      </c>
      <c r="I8" s="37">
        <v>512000</v>
      </c>
      <c r="J8" s="37">
        <v>586000</v>
      </c>
      <c r="K8" s="37">
        <v>656000</v>
      </c>
      <c r="L8" s="37">
        <v>840000</v>
      </c>
      <c r="M8" s="37">
        <v>923000</v>
      </c>
      <c r="N8" s="37">
        <v>1006000</v>
      </c>
      <c r="O8" s="37">
        <v>1116000</v>
      </c>
      <c r="P8" s="37">
        <v>1278000</v>
      </c>
      <c r="Q8" s="7"/>
      <c r="R8" s="7"/>
      <c r="S8" s="7"/>
    </row>
    <row r="9" spans="1:19" s="14" customFormat="1" x14ac:dyDescent="0.15">
      <c r="A9" s="49" t="s">
        <v>15</v>
      </c>
      <c r="B9" s="48" t="s">
        <v>21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35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7"/>
      <c r="R9" s="7"/>
      <c r="S9" s="7"/>
    </row>
    <row r="10" spans="1:19" s="14" customFormat="1" x14ac:dyDescent="0.15">
      <c r="A10" s="49" t="s">
        <v>27</v>
      </c>
      <c r="B10" s="48" t="s">
        <v>41</v>
      </c>
      <c r="C10" s="37">
        <v>153000</v>
      </c>
      <c r="D10" s="37">
        <v>280000</v>
      </c>
      <c r="E10" s="37">
        <v>319000</v>
      </c>
      <c r="F10" s="37">
        <v>381000</v>
      </c>
      <c r="G10" s="37">
        <v>407000</v>
      </c>
      <c r="H10" s="35">
        <v>437500</v>
      </c>
      <c r="I10" s="37">
        <v>512000</v>
      </c>
      <c r="J10" s="37">
        <v>586000</v>
      </c>
      <c r="K10" s="37">
        <v>656000</v>
      </c>
      <c r="L10" s="37">
        <v>840000</v>
      </c>
      <c r="M10" s="37">
        <v>923000</v>
      </c>
      <c r="N10" s="37">
        <v>1006000</v>
      </c>
      <c r="O10" s="37">
        <v>1116000</v>
      </c>
      <c r="P10" s="37">
        <v>1278000</v>
      </c>
      <c r="Q10" s="7"/>
      <c r="R10" s="7"/>
      <c r="S10" s="7"/>
    </row>
    <row r="11" spans="1:19" s="14" customFormat="1" x14ac:dyDescent="0.15">
      <c r="A11" s="39" t="s">
        <v>27</v>
      </c>
      <c r="B11" s="38" t="s">
        <v>42</v>
      </c>
      <c r="C11" s="37">
        <v>131000</v>
      </c>
      <c r="D11" s="37">
        <v>240000</v>
      </c>
      <c r="E11" s="37">
        <v>274000</v>
      </c>
      <c r="F11" s="37">
        <v>326000</v>
      </c>
      <c r="G11" s="37">
        <v>349000</v>
      </c>
      <c r="H11" s="35">
        <v>375000</v>
      </c>
      <c r="I11" s="37">
        <v>439000</v>
      </c>
      <c r="J11" s="37">
        <v>503000</v>
      </c>
      <c r="K11" s="37">
        <v>563000</v>
      </c>
      <c r="L11" s="37">
        <v>720000</v>
      </c>
      <c r="M11" s="37">
        <v>791000</v>
      </c>
      <c r="N11" s="37">
        <v>863000</v>
      </c>
      <c r="O11" s="37">
        <v>956000</v>
      </c>
      <c r="P11" s="37">
        <v>1095000</v>
      </c>
      <c r="Q11" s="7"/>
      <c r="R11" s="7"/>
      <c r="S11" s="7"/>
    </row>
    <row r="12" spans="1:19" s="14" customFormat="1" x14ac:dyDescent="0.15">
      <c r="A12" s="46" t="s">
        <v>2</v>
      </c>
      <c r="B12" s="48" t="s">
        <v>41</v>
      </c>
      <c r="C12" s="37">
        <v>350000</v>
      </c>
      <c r="D12" s="37">
        <v>640000</v>
      </c>
      <c r="E12" s="37">
        <v>730000</v>
      </c>
      <c r="F12" s="37">
        <v>870000</v>
      </c>
      <c r="G12" s="37">
        <v>930000</v>
      </c>
      <c r="H12" s="35">
        <v>1000000</v>
      </c>
      <c r="I12" s="37">
        <v>1170000</v>
      </c>
      <c r="J12" s="37">
        <v>1340000</v>
      </c>
      <c r="K12" s="37">
        <v>1500000</v>
      </c>
      <c r="L12" s="37">
        <v>1920000</v>
      </c>
      <c r="M12" s="37">
        <v>2110000</v>
      </c>
      <c r="N12" s="37">
        <v>2300000</v>
      </c>
      <c r="O12" s="37">
        <v>2550000</v>
      </c>
      <c r="P12" s="37">
        <v>2920000</v>
      </c>
      <c r="Q12" s="7"/>
      <c r="R12" s="7"/>
      <c r="S12" s="7"/>
    </row>
    <row r="13" spans="1:19" s="14" customFormat="1" x14ac:dyDescent="0.15">
      <c r="A13" s="39" t="s">
        <v>2</v>
      </c>
      <c r="B13" s="38" t="s">
        <v>42</v>
      </c>
      <c r="C13" s="37">
        <v>263000</v>
      </c>
      <c r="D13" s="37">
        <v>480000</v>
      </c>
      <c r="E13" s="37">
        <v>548000</v>
      </c>
      <c r="F13" s="37">
        <v>653000</v>
      </c>
      <c r="G13" s="37">
        <v>698000</v>
      </c>
      <c r="H13" s="35">
        <v>750000</v>
      </c>
      <c r="I13" s="37">
        <v>878000</v>
      </c>
      <c r="J13" s="37">
        <v>1005000</v>
      </c>
      <c r="K13" s="37">
        <v>1125000</v>
      </c>
      <c r="L13" s="37">
        <v>1440000</v>
      </c>
      <c r="M13" s="37">
        <v>1583000</v>
      </c>
      <c r="N13" s="37">
        <v>1725000</v>
      </c>
      <c r="O13" s="37">
        <v>1913000</v>
      </c>
      <c r="P13" s="37">
        <v>2190000</v>
      </c>
      <c r="Q13" s="7"/>
      <c r="R13" s="7"/>
      <c r="S13" s="7"/>
    </row>
    <row r="14" spans="1:19" s="14" customFormat="1" x14ac:dyDescent="0.15">
      <c r="A14" s="46" t="s">
        <v>28</v>
      </c>
      <c r="B14" s="48" t="s">
        <v>21</v>
      </c>
      <c r="C14" s="37">
        <v>350000</v>
      </c>
      <c r="D14" s="37">
        <v>640000</v>
      </c>
      <c r="E14" s="37">
        <v>730000</v>
      </c>
      <c r="F14" s="37">
        <v>870000</v>
      </c>
      <c r="G14" s="37">
        <v>930000</v>
      </c>
      <c r="H14" s="35">
        <v>1000000</v>
      </c>
      <c r="I14" s="37">
        <v>1170000</v>
      </c>
      <c r="J14" s="37">
        <v>1340000</v>
      </c>
      <c r="K14" s="37">
        <v>1500000</v>
      </c>
      <c r="L14" s="37">
        <v>1920000</v>
      </c>
      <c r="M14" s="37">
        <v>2110000</v>
      </c>
      <c r="N14" s="37">
        <v>2300000</v>
      </c>
      <c r="O14" s="37">
        <v>2550000</v>
      </c>
      <c r="P14" s="37">
        <v>2920000</v>
      </c>
      <c r="Q14" s="7"/>
      <c r="R14" s="7"/>
      <c r="S14" s="7"/>
    </row>
    <row r="15" spans="1:19" s="14" customFormat="1" x14ac:dyDescent="0.15">
      <c r="A15" s="46" t="s">
        <v>23</v>
      </c>
      <c r="B15" s="48" t="s">
        <v>21</v>
      </c>
      <c r="C15" s="37">
        <v>175000</v>
      </c>
      <c r="D15" s="37">
        <v>320000</v>
      </c>
      <c r="E15" s="37">
        <v>365000</v>
      </c>
      <c r="F15" s="37">
        <v>435000</v>
      </c>
      <c r="G15" s="37">
        <v>465000</v>
      </c>
      <c r="H15" s="35">
        <v>500000</v>
      </c>
      <c r="I15" s="37">
        <v>585000</v>
      </c>
      <c r="J15" s="37">
        <v>670000</v>
      </c>
      <c r="K15" s="37">
        <v>750000</v>
      </c>
      <c r="L15" s="37">
        <v>960000</v>
      </c>
      <c r="M15" s="37">
        <v>1055000</v>
      </c>
      <c r="N15" s="37">
        <v>1150000</v>
      </c>
      <c r="O15" s="37">
        <v>1275000</v>
      </c>
      <c r="P15" s="37">
        <v>1460000</v>
      </c>
      <c r="Q15" s="7"/>
      <c r="R15" s="7"/>
      <c r="S15" s="7"/>
    </row>
    <row r="16" spans="1:19" s="14" customFormat="1" x14ac:dyDescent="0.15">
      <c r="A16" s="41" t="s">
        <v>18</v>
      </c>
      <c r="B16" s="43" t="s">
        <v>21</v>
      </c>
      <c r="C16" s="37">
        <v>175000</v>
      </c>
      <c r="D16" s="37">
        <v>320000</v>
      </c>
      <c r="E16" s="37">
        <v>365000</v>
      </c>
      <c r="F16" s="37">
        <v>435000</v>
      </c>
      <c r="G16" s="37">
        <v>465000</v>
      </c>
      <c r="H16" s="35">
        <v>500000</v>
      </c>
      <c r="I16" s="37">
        <v>585000</v>
      </c>
      <c r="J16" s="37">
        <v>670000</v>
      </c>
      <c r="K16" s="37">
        <v>750000</v>
      </c>
      <c r="L16" s="37">
        <v>960000</v>
      </c>
      <c r="M16" s="37">
        <v>1055000</v>
      </c>
      <c r="N16" s="37">
        <v>1150000</v>
      </c>
      <c r="O16" s="37">
        <v>1275000</v>
      </c>
      <c r="P16" s="37">
        <v>1460000</v>
      </c>
      <c r="Q16" s="7"/>
      <c r="R16" s="7"/>
      <c r="S16" s="7"/>
    </row>
    <row r="17" spans="1:19" s="14" customFormat="1" x14ac:dyDescent="0.15">
      <c r="A17" s="49" t="s">
        <v>31</v>
      </c>
      <c r="B17" s="48" t="s">
        <v>41</v>
      </c>
      <c r="C17" s="37">
        <v>438000</v>
      </c>
      <c r="D17" s="37">
        <v>800000</v>
      </c>
      <c r="E17" s="37">
        <v>913000</v>
      </c>
      <c r="F17" s="37">
        <v>1088000</v>
      </c>
      <c r="G17" s="37">
        <v>1163000</v>
      </c>
      <c r="H17" s="35">
        <v>1250000</v>
      </c>
      <c r="I17" s="37">
        <v>1463000</v>
      </c>
      <c r="J17" s="37">
        <v>1675000</v>
      </c>
      <c r="K17" s="37">
        <v>1875000</v>
      </c>
      <c r="L17" s="37">
        <v>2400000</v>
      </c>
      <c r="M17" s="37">
        <v>2638000</v>
      </c>
      <c r="N17" s="37">
        <v>2875000</v>
      </c>
      <c r="O17" s="37">
        <v>3188000</v>
      </c>
      <c r="P17" s="37">
        <v>3650000</v>
      </c>
      <c r="Q17" s="7"/>
      <c r="R17" s="7"/>
      <c r="S17" s="7"/>
    </row>
    <row r="18" spans="1:19" s="14" customFormat="1" x14ac:dyDescent="0.15">
      <c r="A18" s="39" t="s">
        <v>31</v>
      </c>
      <c r="B18" s="38" t="s">
        <v>42</v>
      </c>
      <c r="C18" s="37">
        <v>306000</v>
      </c>
      <c r="D18" s="37">
        <v>560000</v>
      </c>
      <c r="E18" s="37">
        <v>639000</v>
      </c>
      <c r="F18" s="37">
        <v>761000</v>
      </c>
      <c r="G18" s="37">
        <v>814000</v>
      </c>
      <c r="H18" s="35">
        <v>875000</v>
      </c>
      <c r="I18" s="37">
        <v>1024000</v>
      </c>
      <c r="J18" s="37">
        <v>1173000</v>
      </c>
      <c r="K18" s="37">
        <v>1313000</v>
      </c>
      <c r="L18" s="37">
        <v>1680000</v>
      </c>
      <c r="M18" s="37">
        <v>1846000</v>
      </c>
      <c r="N18" s="37">
        <v>2013000</v>
      </c>
      <c r="O18" s="37">
        <v>2231000</v>
      </c>
      <c r="P18" s="37">
        <v>2555000</v>
      </c>
      <c r="Q18" s="7"/>
      <c r="R18" s="7"/>
      <c r="S18" s="7"/>
    </row>
    <row r="19" spans="1:19" s="14" customFormat="1" x14ac:dyDescent="0.15">
      <c r="A19" s="46" t="s">
        <v>4</v>
      </c>
      <c r="B19" s="48" t="s">
        <v>41</v>
      </c>
      <c r="C19" s="37">
        <v>1400000</v>
      </c>
      <c r="D19" s="37">
        <v>2560000</v>
      </c>
      <c r="E19" s="37">
        <v>2920000</v>
      </c>
      <c r="F19" s="37">
        <v>3480000</v>
      </c>
      <c r="G19" s="37">
        <v>3720000</v>
      </c>
      <c r="H19" s="35">
        <v>4000000</v>
      </c>
      <c r="I19" s="37">
        <v>4680000</v>
      </c>
      <c r="J19" s="37">
        <v>5360000</v>
      </c>
      <c r="K19" s="37">
        <v>6000000</v>
      </c>
      <c r="L19" s="37">
        <v>7680000</v>
      </c>
      <c r="M19" s="37">
        <v>8440000</v>
      </c>
      <c r="N19" s="37">
        <v>9200000</v>
      </c>
      <c r="O19" s="37">
        <v>10200000</v>
      </c>
      <c r="P19" s="37">
        <v>11680000</v>
      </c>
      <c r="Q19" s="7"/>
      <c r="R19" s="7"/>
      <c r="S19" s="7"/>
    </row>
    <row r="20" spans="1:19" s="14" customFormat="1" x14ac:dyDescent="0.15">
      <c r="A20" s="39" t="s">
        <v>4</v>
      </c>
      <c r="B20" s="38" t="s">
        <v>42</v>
      </c>
      <c r="C20" s="37">
        <v>1225000</v>
      </c>
      <c r="D20" s="37">
        <v>2240000</v>
      </c>
      <c r="E20" s="37">
        <v>2555000</v>
      </c>
      <c r="F20" s="37">
        <v>3045000</v>
      </c>
      <c r="G20" s="37">
        <v>3255000</v>
      </c>
      <c r="H20" s="35">
        <v>3500000</v>
      </c>
      <c r="I20" s="37">
        <v>4095000</v>
      </c>
      <c r="J20" s="37">
        <v>4690000</v>
      </c>
      <c r="K20" s="37">
        <v>5250000</v>
      </c>
      <c r="L20" s="37">
        <v>6720000</v>
      </c>
      <c r="M20" s="37">
        <v>7385000</v>
      </c>
      <c r="N20" s="37">
        <v>8050000</v>
      </c>
      <c r="O20" s="37">
        <v>8925000</v>
      </c>
      <c r="P20" s="37">
        <v>10220000</v>
      </c>
      <c r="Q20" s="7"/>
      <c r="R20" s="7"/>
      <c r="S20" s="7"/>
    </row>
    <row r="21" spans="1:19" s="14" customFormat="1" x14ac:dyDescent="0.15">
      <c r="A21" s="46" t="s">
        <v>8</v>
      </c>
      <c r="B21" s="48" t="s">
        <v>41</v>
      </c>
      <c r="C21" s="37">
        <v>1400000</v>
      </c>
      <c r="D21" s="37">
        <v>2560000</v>
      </c>
      <c r="E21" s="37">
        <v>2920000</v>
      </c>
      <c r="F21" s="37">
        <v>3480000</v>
      </c>
      <c r="G21" s="37">
        <v>3720000</v>
      </c>
      <c r="H21" s="35">
        <v>4000000</v>
      </c>
      <c r="I21" s="37">
        <v>4680000</v>
      </c>
      <c r="J21" s="37">
        <v>5360000</v>
      </c>
      <c r="K21" s="37">
        <v>6000000</v>
      </c>
      <c r="L21" s="37">
        <v>7680000</v>
      </c>
      <c r="M21" s="37">
        <v>8440000</v>
      </c>
      <c r="N21" s="37">
        <v>9200000</v>
      </c>
      <c r="O21" s="37">
        <v>10200000</v>
      </c>
      <c r="P21" s="37">
        <v>11680000</v>
      </c>
      <c r="Q21" s="7"/>
      <c r="R21" s="7"/>
      <c r="S21" s="7"/>
    </row>
    <row r="22" spans="1:19" s="14" customFormat="1" x14ac:dyDescent="0.15">
      <c r="A22" s="39" t="s">
        <v>8</v>
      </c>
      <c r="B22" s="38" t="s">
        <v>42</v>
      </c>
      <c r="C22" s="37">
        <v>1225000</v>
      </c>
      <c r="D22" s="37">
        <v>2240000</v>
      </c>
      <c r="E22" s="37">
        <v>2555000</v>
      </c>
      <c r="F22" s="37">
        <v>3045000</v>
      </c>
      <c r="G22" s="37">
        <v>3255000</v>
      </c>
      <c r="H22" s="35">
        <v>3500000</v>
      </c>
      <c r="I22" s="37">
        <v>4095000</v>
      </c>
      <c r="J22" s="37">
        <v>4690000</v>
      </c>
      <c r="K22" s="37">
        <v>5250000</v>
      </c>
      <c r="L22" s="37">
        <v>6720000</v>
      </c>
      <c r="M22" s="37">
        <v>7385000</v>
      </c>
      <c r="N22" s="37">
        <v>8050000</v>
      </c>
      <c r="O22" s="37">
        <v>8925000</v>
      </c>
      <c r="P22" s="37">
        <v>10220000</v>
      </c>
      <c r="Q22" s="7"/>
      <c r="R22" s="7"/>
      <c r="S22" s="7"/>
    </row>
    <row r="23" spans="1:19" s="14" customFormat="1" x14ac:dyDescent="0.15">
      <c r="A23" s="46" t="s">
        <v>32</v>
      </c>
      <c r="B23" s="48" t="s">
        <v>41</v>
      </c>
      <c r="C23" s="37">
        <v>1313000</v>
      </c>
      <c r="D23" s="37">
        <v>2400000</v>
      </c>
      <c r="E23" s="37">
        <v>2738000</v>
      </c>
      <c r="F23" s="37">
        <v>3263000</v>
      </c>
      <c r="G23" s="37">
        <v>3488000</v>
      </c>
      <c r="H23" s="35">
        <v>3750000</v>
      </c>
      <c r="I23" s="37">
        <v>4388000</v>
      </c>
      <c r="J23" s="37">
        <v>5025000</v>
      </c>
      <c r="K23" s="37">
        <v>5625000</v>
      </c>
      <c r="L23" s="37">
        <v>7200000</v>
      </c>
      <c r="M23" s="37">
        <v>7913000</v>
      </c>
      <c r="N23" s="37">
        <v>8625000</v>
      </c>
      <c r="O23" s="37">
        <v>9563000</v>
      </c>
      <c r="P23" s="37">
        <v>10950000</v>
      </c>
      <c r="Q23" s="7"/>
      <c r="R23" s="7"/>
      <c r="S23" s="7"/>
    </row>
    <row r="24" spans="1:19" s="14" customFormat="1" x14ac:dyDescent="0.15">
      <c r="A24" s="39" t="s">
        <v>32</v>
      </c>
      <c r="B24" s="38" t="s">
        <v>43</v>
      </c>
      <c r="C24" s="37">
        <v>1094000</v>
      </c>
      <c r="D24" s="37">
        <v>2000000</v>
      </c>
      <c r="E24" s="37">
        <v>2281000</v>
      </c>
      <c r="F24" s="37">
        <v>2719000</v>
      </c>
      <c r="G24" s="37">
        <v>2906000</v>
      </c>
      <c r="H24" s="35">
        <v>3125000</v>
      </c>
      <c r="I24" s="37">
        <v>3656000</v>
      </c>
      <c r="J24" s="37">
        <v>4188000</v>
      </c>
      <c r="K24" s="37">
        <v>4688000</v>
      </c>
      <c r="L24" s="37">
        <v>6000000</v>
      </c>
      <c r="M24" s="37">
        <v>6594000</v>
      </c>
      <c r="N24" s="37">
        <v>7188000</v>
      </c>
      <c r="O24" s="37">
        <v>7969000</v>
      </c>
      <c r="P24" s="37">
        <v>9125000</v>
      </c>
      <c r="Q24" s="7"/>
      <c r="R24" s="7"/>
      <c r="S24" s="7"/>
    </row>
    <row r="25" spans="1:19" s="14" customFormat="1" x14ac:dyDescent="0.15">
      <c r="A25" s="49" t="s">
        <v>24</v>
      </c>
      <c r="B25" s="48" t="s">
        <v>16</v>
      </c>
      <c r="C25" s="37">
        <v>875000</v>
      </c>
      <c r="D25" s="37">
        <v>1600000</v>
      </c>
      <c r="E25" s="37">
        <v>1825000</v>
      </c>
      <c r="F25" s="37">
        <v>2175000</v>
      </c>
      <c r="G25" s="37">
        <v>2325000</v>
      </c>
      <c r="H25" s="35">
        <v>2500000</v>
      </c>
      <c r="I25" s="37">
        <v>2925000</v>
      </c>
      <c r="J25" s="37">
        <v>3350000</v>
      </c>
      <c r="K25" s="37">
        <v>3750000</v>
      </c>
      <c r="L25" s="37">
        <v>4800000</v>
      </c>
      <c r="M25" s="37">
        <v>5275000</v>
      </c>
      <c r="N25" s="37">
        <v>5750000</v>
      </c>
      <c r="O25" s="37">
        <v>6375000</v>
      </c>
      <c r="P25" s="37">
        <v>7300000</v>
      </c>
      <c r="Q25" s="7"/>
      <c r="R25" s="7"/>
      <c r="S25" s="7"/>
    </row>
    <row r="26" spans="1:19" s="14" customFormat="1" x14ac:dyDescent="0.15">
      <c r="A26" s="49" t="s">
        <v>33</v>
      </c>
      <c r="B26" s="48" t="s">
        <v>22</v>
      </c>
      <c r="C26" s="37">
        <v>394000</v>
      </c>
      <c r="D26" s="37">
        <v>720000</v>
      </c>
      <c r="E26" s="37">
        <v>821000</v>
      </c>
      <c r="F26" s="37">
        <v>979000</v>
      </c>
      <c r="G26" s="37">
        <v>1046000</v>
      </c>
      <c r="H26" s="35">
        <v>1125000</v>
      </c>
      <c r="I26" s="37">
        <v>1316000</v>
      </c>
      <c r="J26" s="37">
        <v>1508000</v>
      </c>
      <c r="K26" s="37">
        <v>1688000</v>
      </c>
      <c r="L26" s="37">
        <v>2160000</v>
      </c>
      <c r="M26" s="37">
        <v>2374000</v>
      </c>
      <c r="N26" s="37">
        <v>2588000</v>
      </c>
      <c r="O26" s="37">
        <v>2869000</v>
      </c>
      <c r="P26" s="37">
        <v>3285000</v>
      </c>
      <c r="Q26" s="7"/>
      <c r="R26" s="7"/>
      <c r="S26" s="7"/>
    </row>
    <row r="27" spans="1:19" s="14" customFormat="1" x14ac:dyDescent="0.15">
      <c r="A27" s="49" t="s">
        <v>30</v>
      </c>
      <c r="B27" s="48" t="s">
        <v>41</v>
      </c>
      <c r="C27" s="37">
        <v>131000</v>
      </c>
      <c r="D27" s="37">
        <v>240000</v>
      </c>
      <c r="E27" s="37">
        <v>274000</v>
      </c>
      <c r="F27" s="37">
        <v>326000</v>
      </c>
      <c r="G27" s="37">
        <v>349000</v>
      </c>
      <c r="H27" s="35">
        <v>375000</v>
      </c>
      <c r="I27" s="37">
        <v>439000</v>
      </c>
      <c r="J27" s="37">
        <v>503000</v>
      </c>
      <c r="K27" s="37">
        <v>563000</v>
      </c>
      <c r="L27" s="37">
        <v>720000</v>
      </c>
      <c r="M27" s="37">
        <v>791000</v>
      </c>
      <c r="N27" s="37">
        <v>863000</v>
      </c>
      <c r="O27" s="37">
        <v>956000</v>
      </c>
      <c r="P27" s="37">
        <v>1095000</v>
      </c>
      <c r="Q27" s="7"/>
      <c r="R27" s="7"/>
      <c r="S27" s="7"/>
    </row>
    <row r="28" spans="1:19" s="14" customFormat="1" x14ac:dyDescent="0.15">
      <c r="A28" s="44" t="s">
        <v>30</v>
      </c>
      <c r="B28" s="43" t="s">
        <v>43</v>
      </c>
      <c r="C28" s="37">
        <v>66000</v>
      </c>
      <c r="D28" s="37">
        <v>120000</v>
      </c>
      <c r="E28" s="37">
        <v>137000</v>
      </c>
      <c r="F28" s="37">
        <v>163000</v>
      </c>
      <c r="G28" s="37">
        <v>174000</v>
      </c>
      <c r="H28" s="35">
        <v>187500</v>
      </c>
      <c r="I28" s="37">
        <v>219000</v>
      </c>
      <c r="J28" s="37">
        <v>251000</v>
      </c>
      <c r="K28" s="37">
        <v>281000</v>
      </c>
      <c r="L28" s="37">
        <v>360000</v>
      </c>
      <c r="M28" s="37">
        <v>396000</v>
      </c>
      <c r="N28" s="37">
        <v>431000</v>
      </c>
      <c r="O28" s="37">
        <v>478000</v>
      </c>
      <c r="P28" s="37">
        <v>548000</v>
      </c>
      <c r="Q28" s="7"/>
      <c r="R28" s="7"/>
      <c r="S28" s="7"/>
    </row>
    <row r="29" spans="1:19" s="14" customFormat="1" x14ac:dyDescent="0.15">
      <c r="A29" s="49" t="s">
        <v>25</v>
      </c>
      <c r="B29" s="48" t="s">
        <v>41</v>
      </c>
      <c r="C29" s="37">
        <v>88000</v>
      </c>
      <c r="D29" s="37">
        <v>160000</v>
      </c>
      <c r="E29" s="37">
        <v>183000</v>
      </c>
      <c r="F29" s="37">
        <v>218000</v>
      </c>
      <c r="G29" s="37">
        <v>233000</v>
      </c>
      <c r="H29" s="35">
        <v>250000</v>
      </c>
      <c r="I29" s="37">
        <v>293000</v>
      </c>
      <c r="J29" s="37">
        <v>335000</v>
      </c>
      <c r="K29" s="37">
        <v>375000</v>
      </c>
      <c r="L29" s="37">
        <v>480000</v>
      </c>
      <c r="M29" s="37">
        <v>528000</v>
      </c>
      <c r="N29" s="37">
        <v>575000</v>
      </c>
      <c r="O29" s="37">
        <v>638000</v>
      </c>
      <c r="P29" s="37">
        <v>730000</v>
      </c>
      <c r="Q29" s="7"/>
      <c r="R29" s="7"/>
      <c r="S29" s="7"/>
    </row>
    <row r="30" spans="1:19" s="14" customFormat="1" x14ac:dyDescent="0.15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15">
      <c r="A31" s="9"/>
      <c r="B31" s="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9" x14ac:dyDescent="0.15">
      <c r="A32" s="10" t="s">
        <v>6</v>
      </c>
      <c r="B32" s="23" t="s">
        <v>11</v>
      </c>
      <c r="C32" s="4">
        <v>5</v>
      </c>
      <c r="D32" s="4">
        <v>10</v>
      </c>
      <c r="E32" s="4">
        <v>15</v>
      </c>
      <c r="F32" s="4">
        <v>20</v>
      </c>
      <c r="G32" s="4">
        <v>25</v>
      </c>
      <c r="H32" s="19">
        <v>30</v>
      </c>
      <c r="I32" s="4">
        <v>35</v>
      </c>
      <c r="J32" s="4">
        <v>40</v>
      </c>
      <c r="K32" s="4">
        <v>45</v>
      </c>
      <c r="L32" s="4">
        <v>50</v>
      </c>
      <c r="M32" s="4">
        <v>55</v>
      </c>
      <c r="N32" s="4">
        <v>60</v>
      </c>
      <c r="O32" s="4">
        <v>65</v>
      </c>
      <c r="P32" s="4">
        <v>70</v>
      </c>
    </row>
    <row r="33" spans="1:19" x14ac:dyDescent="0.15">
      <c r="A33" s="41" t="s">
        <v>10</v>
      </c>
      <c r="B33" s="43" t="s">
        <v>7</v>
      </c>
      <c r="C33" s="37">
        <f ca="1">+ROUND(C$4*$I33/1000,0)*1000</f>
        <v>66000</v>
      </c>
      <c r="D33" s="37">
        <f t="shared" ref="D33:G48" ca="1" si="0">+ROUND(D$4*$I33/1000,0)*1000</f>
        <v>120000</v>
      </c>
      <c r="E33" s="37">
        <f t="shared" ca="1" si="0"/>
        <v>137000</v>
      </c>
      <c r="F33" s="37">
        <f t="shared" ca="1" si="0"/>
        <v>163000</v>
      </c>
      <c r="G33" s="37">
        <f t="shared" ca="1" si="0"/>
        <v>174000</v>
      </c>
      <c r="H33" s="35">
        <f>'[1]VUP Marzo'!H33*1.25</f>
        <v>0</v>
      </c>
      <c r="I33" s="37">
        <f t="shared" ref="I33:P48" ca="1" si="1">+ROUND(I$4*$I33/1000,0)*1000</f>
        <v>219000</v>
      </c>
      <c r="J33" s="37">
        <f t="shared" ca="1" si="1"/>
        <v>251000</v>
      </c>
      <c r="K33" s="37">
        <f t="shared" ca="1" si="1"/>
        <v>281000</v>
      </c>
      <c r="L33" s="37">
        <f t="shared" ca="1" si="1"/>
        <v>360000</v>
      </c>
      <c r="M33" s="37">
        <f t="shared" ca="1" si="1"/>
        <v>396000</v>
      </c>
      <c r="N33" s="37">
        <f t="shared" ca="1" si="1"/>
        <v>431000</v>
      </c>
      <c r="O33" s="37">
        <f t="shared" ca="1" si="1"/>
        <v>478000</v>
      </c>
      <c r="P33" s="37">
        <f t="shared" ca="1" si="1"/>
        <v>548000</v>
      </c>
    </row>
    <row r="34" spans="1:19" x14ac:dyDescent="0.15">
      <c r="A34" s="46" t="s">
        <v>38</v>
      </c>
      <c r="B34" s="48" t="s">
        <v>7</v>
      </c>
      <c r="C34" s="37">
        <f t="shared" ref="C34:G54" ca="1" si="2">+ROUND(C$4*$I34/1000,0)*1000</f>
        <v>88000</v>
      </c>
      <c r="D34" s="37">
        <f t="shared" ca="1" si="0"/>
        <v>160000</v>
      </c>
      <c r="E34" s="37">
        <f t="shared" ca="1" si="0"/>
        <v>183000</v>
      </c>
      <c r="F34" s="37">
        <f t="shared" ca="1" si="0"/>
        <v>218000</v>
      </c>
      <c r="G34" s="37">
        <f t="shared" ca="1" si="0"/>
        <v>233000</v>
      </c>
      <c r="H34" s="35">
        <f>'[1]VUP Marzo'!H34*1.25</f>
        <v>0</v>
      </c>
      <c r="I34" s="37">
        <f t="shared" ca="1" si="1"/>
        <v>293000</v>
      </c>
      <c r="J34" s="37">
        <f t="shared" ca="1" si="1"/>
        <v>335000</v>
      </c>
      <c r="K34" s="37">
        <f t="shared" ca="1" si="1"/>
        <v>375000</v>
      </c>
      <c r="L34" s="37">
        <f t="shared" ca="1" si="1"/>
        <v>480000</v>
      </c>
      <c r="M34" s="37">
        <f t="shared" ca="1" si="1"/>
        <v>528000</v>
      </c>
      <c r="N34" s="37">
        <f t="shared" ca="1" si="1"/>
        <v>575000</v>
      </c>
      <c r="O34" s="37">
        <f t="shared" ca="1" si="1"/>
        <v>638000</v>
      </c>
      <c r="P34" s="37">
        <f t="shared" ca="1" si="1"/>
        <v>730000</v>
      </c>
    </row>
    <row r="35" spans="1:19" x14ac:dyDescent="0.15">
      <c r="A35" s="46" t="s">
        <v>39</v>
      </c>
      <c r="B35" s="48" t="s">
        <v>7</v>
      </c>
      <c r="C35" s="37">
        <f t="shared" ca="1" si="2"/>
        <v>175000</v>
      </c>
      <c r="D35" s="37">
        <f t="shared" ca="1" si="0"/>
        <v>320000</v>
      </c>
      <c r="E35" s="37">
        <f t="shared" ca="1" si="0"/>
        <v>365000</v>
      </c>
      <c r="F35" s="37">
        <f t="shared" ca="1" si="0"/>
        <v>435000</v>
      </c>
      <c r="G35" s="37">
        <f t="shared" ca="1" si="0"/>
        <v>465000</v>
      </c>
      <c r="H35" s="35">
        <f>'[1]VUP Marzo'!H35*1.25</f>
        <v>0</v>
      </c>
      <c r="I35" s="37">
        <f t="shared" ca="1" si="1"/>
        <v>585000</v>
      </c>
      <c r="J35" s="37">
        <f t="shared" ca="1" si="1"/>
        <v>670000</v>
      </c>
      <c r="K35" s="37">
        <f t="shared" ca="1" si="1"/>
        <v>750000</v>
      </c>
      <c r="L35" s="37">
        <f t="shared" ca="1" si="1"/>
        <v>960000</v>
      </c>
      <c r="M35" s="37">
        <f t="shared" ca="1" si="1"/>
        <v>1055000</v>
      </c>
      <c r="N35" s="37">
        <f t="shared" ca="1" si="1"/>
        <v>1150000</v>
      </c>
      <c r="O35" s="37">
        <f t="shared" ca="1" si="1"/>
        <v>1275000</v>
      </c>
      <c r="P35" s="37">
        <f t="shared" ca="1" si="1"/>
        <v>1460000</v>
      </c>
    </row>
    <row r="36" spans="1:19" x14ac:dyDescent="0.15">
      <c r="A36" s="46" t="s">
        <v>2</v>
      </c>
      <c r="B36" s="48" t="s">
        <v>7</v>
      </c>
      <c r="C36" s="37">
        <f t="shared" ca="1" si="2"/>
        <v>219000</v>
      </c>
      <c r="D36" s="37">
        <f t="shared" ca="1" si="0"/>
        <v>400000</v>
      </c>
      <c r="E36" s="37">
        <f t="shared" ca="1" si="0"/>
        <v>456000</v>
      </c>
      <c r="F36" s="37">
        <f t="shared" ca="1" si="0"/>
        <v>544000</v>
      </c>
      <c r="G36" s="37">
        <f t="shared" ca="1" si="0"/>
        <v>581000</v>
      </c>
      <c r="H36" s="35">
        <f>'[1]VUP Marzo'!H36*1.25</f>
        <v>0</v>
      </c>
      <c r="I36" s="37">
        <f t="shared" ca="1" si="1"/>
        <v>731000</v>
      </c>
      <c r="J36" s="37">
        <f t="shared" ca="1" si="1"/>
        <v>838000</v>
      </c>
      <c r="K36" s="37">
        <f t="shared" ca="1" si="1"/>
        <v>938000</v>
      </c>
      <c r="L36" s="37">
        <f t="shared" ca="1" si="1"/>
        <v>1200000</v>
      </c>
      <c r="M36" s="37">
        <f t="shared" ca="1" si="1"/>
        <v>1319000</v>
      </c>
      <c r="N36" s="37">
        <f t="shared" ca="1" si="1"/>
        <v>1438000</v>
      </c>
      <c r="O36" s="37">
        <f t="shared" ca="1" si="1"/>
        <v>1594000</v>
      </c>
      <c r="P36" s="37">
        <f t="shared" ca="1" si="1"/>
        <v>1825000</v>
      </c>
    </row>
    <row r="37" spans="1:19" x14ac:dyDescent="0.15">
      <c r="A37" s="46" t="s">
        <v>19</v>
      </c>
      <c r="B37" s="48" t="s">
        <v>7</v>
      </c>
      <c r="C37" s="37">
        <f t="shared" ca="1" si="2"/>
        <v>175000</v>
      </c>
      <c r="D37" s="37">
        <f t="shared" ca="1" si="0"/>
        <v>320000</v>
      </c>
      <c r="E37" s="37">
        <f t="shared" ca="1" si="0"/>
        <v>365000</v>
      </c>
      <c r="F37" s="37">
        <f t="shared" ca="1" si="0"/>
        <v>435000</v>
      </c>
      <c r="G37" s="37">
        <f t="shared" ca="1" si="0"/>
        <v>465000</v>
      </c>
      <c r="H37" s="35">
        <f>'[1]VUP Marzo'!H37*1.25</f>
        <v>0</v>
      </c>
      <c r="I37" s="37">
        <f t="shared" ca="1" si="1"/>
        <v>585000</v>
      </c>
      <c r="J37" s="37">
        <f t="shared" ca="1" si="1"/>
        <v>670000</v>
      </c>
      <c r="K37" s="37">
        <f t="shared" ca="1" si="1"/>
        <v>750000</v>
      </c>
      <c r="L37" s="37">
        <f t="shared" ca="1" si="1"/>
        <v>960000</v>
      </c>
      <c r="M37" s="37">
        <f t="shared" ca="1" si="1"/>
        <v>1055000</v>
      </c>
      <c r="N37" s="37">
        <f t="shared" ca="1" si="1"/>
        <v>1150000</v>
      </c>
      <c r="O37" s="37">
        <f t="shared" ca="1" si="1"/>
        <v>1275000</v>
      </c>
      <c r="P37" s="37">
        <f t="shared" ca="1" si="1"/>
        <v>1460000</v>
      </c>
    </row>
    <row r="38" spans="1:19" x14ac:dyDescent="0.15">
      <c r="A38" s="46" t="s">
        <v>12</v>
      </c>
      <c r="B38" s="48" t="s">
        <v>7</v>
      </c>
      <c r="C38" s="37">
        <f t="shared" ca="1" si="2"/>
        <v>350000</v>
      </c>
      <c r="D38" s="37">
        <f t="shared" ca="1" si="0"/>
        <v>640000</v>
      </c>
      <c r="E38" s="37">
        <f t="shared" ca="1" si="0"/>
        <v>730000</v>
      </c>
      <c r="F38" s="37">
        <f t="shared" ca="1" si="0"/>
        <v>870000</v>
      </c>
      <c r="G38" s="37">
        <f t="shared" ca="1" si="0"/>
        <v>930000</v>
      </c>
      <c r="H38" s="35">
        <f>'[1]VUP Marzo'!H38*1.25</f>
        <v>0</v>
      </c>
      <c r="I38" s="37">
        <f t="shared" ca="1" si="1"/>
        <v>1170000</v>
      </c>
      <c r="J38" s="37">
        <f t="shared" ca="1" si="1"/>
        <v>1340000</v>
      </c>
      <c r="K38" s="37">
        <f t="shared" ca="1" si="1"/>
        <v>1500000</v>
      </c>
      <c r="L38" s="37">
        <f t="shared" ca="1" si="1"/>
        <v>1920000</v>
      </c>
      <c r="M38" s="37">
        <f t="shared" ca="1" si="1"/>
        <v>2110000</v>
      </c>
      <c r="N38" s="37">
        <f t="shared" ca="1" si="1"/>
        <v>2300000</v>
      </c>
      <c r="O38" s="37">
        <f t="shared" ca="1" si="1"/>
        <v>2550000</v>
      </c>
      <c r="P38" s="37">
        <f t="shared" ca="1" si="1"/>
        <v>2920000</v>
      </c>
    </row>
    <row r="39" spans="1:19" x14ac:dyDescent="0.15">
      <c r="A39" s="41" t="s">
        <v>4</v>
      </c>
      <c r="B39" s="43" t="s">
        <v>7</v>
      </c>
      <c r="C39" s="37">
        <f t="shared" ca="1" si="2"/>
        <v>1094000</v>
      </c>
      <c r="D39" s="37">
        <f t="shared" ca="1" si="0"/>
        <v>2000000</v>
      </c>
      <c r="E39" s="37">
        <f t="shared" ca="1" si="0"/>
        <v>2281000</v>
      </c>
      <c r="F39" s="37">
        <f t="shared" ca="1" si="0"/>
        <v>2719000</v>
      </c>
      <c r="G39" s="37">
        <f t="shared" ca="1" si="0"/>
        <v>2906000</v>
      </c>
      <c r="H39" s="35">
        <f>'[1]VUP Marzo'!H39*1.25</f>
        <v>0</v>
      </c>
      <c r="I39" s="37">
        <f t="shared" ca="1" si="1"/>
        <v>3656000</v>
      </c>
      <c r="J39" s="37">
        <f t="shared" ca="1" si="1"/>
        <v>4188000</v>
      </c>
      <c r="K39" s="37">
        <f t="shared" ca="1" si="1"/>
        <v>4688000</v>
      </c>
      <c r="L39" s="37">
        <f t="shared" ca="1" si="1"/>
        <v>6000000</v>
      </c>
      <c r="M39" s="37">
        <f t="shared" ca="1" si="1"/>
        <v>6594000</v>
      </c>
      <c r="N39" s="37">
        <f t="shared" ca="1" si="1"/>
        <v>7188000</v>
      </c>
      <c r="O39" s="37">
        <f t="shared" ca="1" si="1"/>
        <v>7969000</v>
      </c>
      <c r="P39" s="37">
        <f t="shared" ca="1" si="1"/>
        <v>9125000</v>
      </c>
    </row>
    <row r="40" spans="1:19" x14ac:dyDescent="0.15">
      <c r="A40" s="41" t="s">
        <v>8</v>
      </c>
      <c r="B40" s="43" t="s">
        <v>7</v>
      </c>
      <c r="C40" s="37">
        <f t="shared" ca="1" si="2"/>
        <v>1094000</v>
      </c>
      <c r="D40" s="37">
        <f t="shared" ca="1" si="0"/>
        <v>2000000</v>
      </c>
      <c r="E40" s="37">
        <f t="shared" ca="1" si="0"/>
        <v>2281000</v>
      </c>
      <c r="F40" s="37">
        <f t="shared" ca="1" si="0"/>
        <v>2719000</v>
      </c>
      <c r="G40" s="37">
        <f t="shared" ca="1" si="0"/>
        <v>2906000</v>
      </c>
      <c r="H40" s="35">
        <f>'[1]VUP Marzo'!H40*1.25</f>
        <v>0</v>
      </c>
      <c r="I40" s="37">
        <f t="shared" ca="1" si="1"/>
        <v>3656000</v>
      </c>
      <c r="J40" s="37">
        <f t="shared" ca="1" si="1"/>
        <v>4188000</v>
      </c>
      <c r="K40" s="37">
        <f t="shared" ca="1" si="1"/>
        <v>4688000</v>
      </c>
      <c r="L40" s="37">
        <f t="shared" ca="1" si="1"/>
        <v>6000000</v>
      </c>
      <c r="M40" s="37">
        <f t="shared" ca="1" si="1"/>
        <v>6594000</v>
      </c>
      <c r="N40" s="37">
        <f t="shared" ca="1" si="1"/>
        <v>7188000</v>
      </c>
      <c r="O40" s="37">
        <f t="shared" ca="1" si="1"/>
        <v>7969000</v>
      </c>
      <c r="P40" s="37">
        <f t="shared" ca="1" si="1"/>
        <v>9125000</v>
      </c>
    </row>
    <row r="41" spans="1:19" x14ac:dyDescent="0.15">
      <c r="A41" s="46" t="s">
        <v>20</v>
      </c>
      <c r="B41" s="48" t="s">
        <v>7</v>
      </c>
      <c r="C41" s="37">
        <f t="shared" ca="1" si="2"/>
        <v>1094000</v>
      </c>
      <c r="D41" s="37">
        <f t="shared" ca="1" si="0"/>
        <v>2000000</v>
      </c>
      <c r="E41" s="37">
        <f t="shared" ca="1" si="0"/>
        <v>2281000</v>
      </c>
      <c r="F41" s="37">
        <f t="shared" ca="1" si="0"/>
        <v>2719000</v>
      </c>
      <c r="G41" s="37">
        <f t="shared" ca="1" si="0"/>
        <v>2906000</v>
      </c>
      <c r="H41" s="35">
        <f>'[1]VUP Marzo'!H41*1.25</f>
        <v>0</v>
      </c>
      <c r="I41" s="37">
        <f t="shared" ca="1" si="1"/>
        <v>3656000</v>
      </c>
      <c r="J41" s="37">
        <f t="shared" ca="1" si="1"/>
        <v>4188000</v>
      </c>
      <c r="K41" s="37">
        <f t="shared" ca="1" si="1"/>
        <v>4688000</v>
      </c>
      <c r="L41" s="37">
        <f t="shared" ca="1" si="1"/>
        <v>6000000</v>
      </c>
      <c r="M41" s="37">
        <f t="shared" ca="1" si="1"/>
        <v>6594000</v>
      </c>
      <c r="N41" s="37">
        <f t="shared" ca="1" si="1"/>
        <v>7188000</v>
      </c>
      <c r="O41" s="37">
        <f t="shared" ca="1" si="1"/>
        <v>7969000</v>
      </c>
      <c r="P41" s="37">
        <f t="shared" ca="1" si="1"/>
        <v>9125000</v>
      </c>
    </row>
    <row r="42" spans="1:19" x14ac:dyDescent="0.15">
      <c r="A42" s="44" t="s">
        <v>25</v>
      </c>
      <c r="B42" s="43" t="s">
        <v>9</v>
      </c>
      <c r="C42" s="37">
        <f t="shared" ca="1" si="2"/>
        <v>88000</v>
      </c>
      <c r="D42" s="37">
        <f t="shared" ca="1" si="0"/>
        <v>160000</v>
      </c>
      <c r="E42" s="37">
        <f t="shared" ca="1" si="0"/>
        <v>183000</v>
      </c>
      <c r="F42" s="37">
        <f t="shared" ca="1" si="0"/>
        <v>218000</v>
      </c>
      <c r="G42" s="37">
        <f t="shared" ca="1" si="0"/>
        <v>233000</v>
      </c>
      <c r="H42" s="35">
        <f>'[1]VUP Marzo'!H42*1.25</f>
        <v>0</v>
      </c>
      <c r="I42" s="37">
        <f t="shared" ca="1" si="1"/>
        <v>293000</v>
      </c>
      <c r="J42" s="37">
        <f t="shared" ca="1" si="1"/>
        <v>335000</v>
      </c>
      <c r="K42" s="37">
        <f t="shared" ca="1" si="1"/>
        <v>375000</v>
      </c>
      <c r="L42" s="37">
        <f t="shared" ca="1" si="1"/>
        <v>480000</v>
      </c>
      <c r="M42" s="37">
        <f t="shared" ca="1" si="1"/>
        <v>528000</v>
      </c>
      <c r="N42" s="37">
        <f t="shared" ca="1" si="1"/>
        <v>575000</v>
      </c>
      <c r="O42" s="37">
        <f t="shared" ca="1" si="1"/>
        <v>638000</v>
      </c>
      <c r="P42" s="37">
        <f t="shared" ca="1" si="1"/>
        <v>730000</v>
      </c>
    </row>
    <row r="43" spans="1:19" x14ac:dyDescent="0.15">
      <c r="A43" s="44" t="s">
        <v>10</v>
      </c>
      <c r="B43" s="43" t="s">
        <v>9</v>
      </c>
      <c r="C43" s="37">
        <f t="shared" ca="1" si="2"/>
        <v>66000</v>
      </c>
      <c r="D43" s="37">
        <f t="shared" ca="1" si="0"/>
        <v>120000</v>
      </c>
      <c r="E43" s="37">
        <f t="shared" ca="1" si="0"/>
        <v>137000</v>
      </c>
      <c r="F43" s="37">
        <f t="shared" ca="1" si="0"/>
        <v>163000</v>
      </c>
      <c r="G43" s="37">
        <f t="shared" ca="1" si="0"/>
        <v>174000</v>
      </c>
      <c r="H43" s="35">
        <f>'[1]VUP Marzo'!H43*1.25</f>
        <v>0</v>
      </c>
      <c r="I43" s="37">
        <f t="shared" ca="1" si="1"/>
        <v>219000</v>
      </c>
      <c r="J43" s="37">
        <f t="shared" ca="1" si="1"/>
        <v>251000</v>
      </c>
      <c r="K43" s="37">
        <f t="shared" ca="1" si="1"/>
        <v>281000</v>
      </c>
      <c r="L43" s="37">
        <f t="shared" ca="1" si="1"/>
        <v>360000</v>
      </c>
      <c r="M43" s="37">
        <f t="shared" ca="1" si="1"/>
        <v>396000</v>
      </c>
      <c r="N43" s="37">
        <f t="shared" ca="1" si="1"/>
        <v>431000</v>
      </c>
      <c r="O43" s="37">
        <f t="shared" ca="1" si="1"/>
        <v>478000</v>
      </c>
      <c r="P43" s="37">
        <f t="shared" ca="1" si="1"/>
        <v>548000</v>
      </c>
    </row>
    <row r="44" spans="1:19" x14ac:dyDescent="0.15">
      <c r="A44" s="44" t="s">
        <v>17</v>
      </c>
      <c r="B44" s="43" t="s">
        <v>9</v>
      </c>
      <c r="C44" s="37">
        <f t="shared" ca="1" si="2"/>
        <v>131000</v>
      </c>
      <c r="D44" s="37">
        <f t="shared" ca="1" si="0"/>
        <v>240000</v>
      </c>
      <c r="E44" s="37">
        <f t="shared" ca="1" si="0"/>
        <v>274000</v>
      </c>
      <c r="F44" s="37">
        <f t="shared" ca="1" si="0"/>
        <v>326000</v>
      </c>
      <c r="G44" s="37">
        <f t="shared" ca="1" si="0"/>
        <v>349000</v>
      </c>
      <c r="H44" s="35">
        <f>'[1]VUP Marzo'!H44*1.25</f>
        <v>31.25</v>
      </c>
      <c r="I44" s="37">
        <f t="shared" ca="1" si="1"/>
        <v>439000</v>
      </c>
      <c r="J44" s="37">
        <f t="shared" ca="1" si="1"/>
        <v>503000</v>
      </c>
      <c r="K44" s="37">
        <f t="shared" ca="1" si="1"/>
        <v>563000</v>
      </c>
      <c r="L44" s="37">
        <f t="shared" ca="1" si="1"/>
        <v>720000</v>
      </c>
      <c r="M44" s="37">
        <f t="shared" ca="1" si="1"/>
        <v>791000</v>
      </c>
      <c r="N44" s="37">
        <f t="shared" ca="1" si="1"/>
        <v>863000</v>
      </c>
      <c r="O44" s="37">
        <f t="shared" ca="1" si="1"/>
        <v>956000</v>
      </c>
      <c r="P44" s="37">
        <f t="shared" ca="1" si="1"/>
        <v>1095000</v>
      </c>
    </row>
    <row r="45" spans="1:19" x14ac:dyDescent="0.15">
      <c r="A45" s="46" t="s">
        <v>29</v>
      </c>
      <c r="B45" s="48" t="s">
        <v>9</v>
      </c>
      <c r="C45" s="37">
        <f t="shared" ca="1" si="2"/>
        <v>175000</v>
      </c>
      <c r="D45" s="37">
        <f t="shared" ca="1" si="0"/>
        <v>320000</v>
      </c>
      <c r="E45" s="37">
        <f t="shared" ca="1" si="0"/>
        <v>365000</v>
      </c>
      <c r="F45" s="37">
        <f t="shared" ca="1" si="0"/>
        <v>435000</v>
      </c>
      <c r="G45" s="37">
        <f t="shared" ca="1" si="0"/>
        <v>465000</v>
      </c>
      <c r="H45" s="35">
        <f>'[1]VUP Marzo'!H45*1.25</f>
        <v>175000</v>
      </c>
      <c r="I45" s="37">
        <f t="shared" ca="1" si="1"/>
        <v>585000</v>
      </c>
      <c r="J45" s="37">
        <f t="shared" ca="1" si="1"/>
        <v>670000</v>
      </c>
      <c r="K45" s="37">
        <f t="shared" ca="1" si="1"/>
        <v>750000</v>
      </c>
      <c r="L45" s="37">
        <f t="shared" ca="1" si="1"/>
        <v>960000</v>
      </c>
      <c r="M45" s="37">
        <f t="shared" ca="1" si="1"/>
        <v>1055000</v>
      </c>
      <c r="N45" s="37">
        <f t="shared" ca="1" si="1"/>
        <v>1150000</v>
      </c>
      <c r="O45" s="37">
        <f t="shared" ca="1" si="1"/>
        <v>1275000</v>
      </c>
      <c r="P45" s="37">
        <f t="shared" ca="1" si="1"/>
        <v>1460000</v>
      </c>
    </row>
    <row r="46" spans="1:19" x14ac:dyDescent="0.15">
      <c r="A46" s="46" t="s">
        <v>2</v>
      </c>
      <c r="B46" s="48" t="s">
        <v>9</v>
      </c>
      <c r="C46" s="37">
        <f t="shared" ca="1" si="2"/>
        <v>219000</v>
      </c>
      <c r="D46" s="37">
        <f t="shared" ca="1" si="0"/>
        <v>400000</v>
      </c>
      <c r="E46" s="37">
        <f t="shared" ca="1" si="0"/>
        <v>456000</v>
      </c>
      <c r="F46" s="37">
        <f t="shared" ca="1" si="0"/>
        <v>544000</v>
      </c>
      <c r="G46" s="37">
        <f t="shared" ca="1" si="0"/>
        <v>581000</v>
      </c>
      <c r="H46" s="35">
        <f>'[1]VUP Marzo'!H46*1.25</f>
        <v>232500</v>
      </c>
      <c r="I46" s="37">
        <f t="shared" ca="1" si="1"/>
        <v>731000</v>
      </c>
      <c r="J46" s="37">
        <f t="shared" ca="1" si="1"/>
        <v>838000</v>
      </c>
      <c r="K46" s="37">
        <f t="shared" ca="1" si="1"/>
        <v>938000</v>
      </c>
      <c r="L46" s="37">
        <f t="shared" ca="1" si="1"/>
        <v>1200000</v>
      </c>
      <c r="M46" s="37">
        <f t="shared" ca="1" si="1"/>
        <v>1319000</v>
      </c>
      <c r="N46" s="37">
        <f t="shared" ca="1" si="1"/>
        <v>1438000</v>
      </c>
      <c r="O46" s="37">
        <f t="shared" ca="1" si="1"/>
        <v>1594000</v>
      </c>
      <c r="P46" s="37">
        <f t="shared" ca="1" si="1"/>
        <v>1825000</v>
      </c>
    </row>
    <row r="47" spans="1:19" s="14" customFormat="1" x14ac:dyDescent="0.15">
      <c r="A47" s="46" t="s">
        <v>26</v>
      </c>
      <c r="B47" s="48" t="s">
        <v>9</v>
      </c>
      <c r="C47" s="37">
        <f t="shared" ca="1" si="2"/>
        <v>263000</v>
      </c>
      <c r="D47" s="37">
        <f t="shared" ca="1" si="0"/>
        <v>480000</v>
      </c>
      <c r="E47" s="37">
        <f t="shared" ca="1" si="0"/>
        <v>548000</v>
      </c>
      <c r="F47" s="37">
        <f t="shared" ca="1" si="0"/>
        <v>653000</v>
      </c>
      <c r="G47" s="37">
        <f t="shared" ca="1" si="0"/>
        <v>698000</v>
      </c>
      <c r="H47" s="35">
        <f>'[1]VUP Marzo'!H47*1.25</f>
        <v>465000</v>
      </c>
      <c r="I47" s="37">
        <f t="shared" ca="1" si="1"/>
        <v>878000</v>
      </c>
      <c r="J47" s="37">
        <f t="shared" ca="1" si="1"/>
        <v>1005000</v>
      </c>
      <c r="K47" s="37">
        <f t="shared" ca="1" si="1"/>
        <v>1125000</v>
      </c>
      <c r="L47" s="37">
        <f t="shared" ca="1" si="1"/>
        <v>1440000</v>
      </c>
      <c r="M47" s="37">
        <f t="shared" ca="1" si="1"/>
        <v>1583000</v>
      </c>
      <c r="N47" s="37">
        <f t="shared" ca="1" si="1"/>
        <v>1725000</v>
      </c>
      <c r="O47" s="37">
        <f t="shared" ca="1" si="1"/>
        <v>1913000</v>
      </c>
      <c r="P47" s="37">
        <f t="shared" ca="1" si="1"/>
        <v>2190000</v>
      </c>
      <c r="Q47" s="7"/>
      <c r="R47" s="7"/>
      <c r="S47" s="7"/>
    </row>
    <row r="48" spans="1:19" x14ac:dyDescent="0.15">
      <c r="A48" s="46" t="s">
        <v>37</v>
      </c>
      <c r="B48" s="48" t="s">
        <v>9</v>
      </c>
      <c r="C48" s="37">
        <f t="shared" ca="1" si="2"/>
        <v>219000</v>
      </c>
      <c r="D48" s="37">
        <f t="shared" ca="1" si="0"/>
        <v>400000</v>
      </c>
      <c r="E48" s="37">
        <f t="shared" ca="1" si="0"/>
        <v>456000</v>
      </c>
      <c r="F48" s="37">
        <f t="shared" ca="1" si="0"/>
        <v>544000</v>
      </c>
      <c r="G48" s="37">
        <f t="shared" ca="1" si="0"/>
        <v>581000</v>
      </c>
      <c r="H48" s="35">
        <f>'[1]VUP Marzo'!H48*1.25</f>
        <v>581250</v>
      </c>
      <c r="I48" s="37">
        <f t="shared" ca="1" si="1"/>
        <v>731000</v>
      </c>
      <c r="J48" s="37">
        <f t="shared" ca="1" si="1"/>
        <v>838000</v>
      </c>
      <c r="K48" s="37">
        <f t="shared" ca="1" si="1"/>
        <v>938000</v>
      </c>
      <c r="L48" s="37">
        <f t="shared" ca="1" si="1"/>
        <v>1200000</v>
      </c>
      <c r="M48" s="37">
        <f t="shared" ca="1" si="1"/>
        <v>1319000</v>
      </c>
      <c r="N48" s="37">
        <f t="shared" ca="1" si="1"/>
        <v>1438000</v>
      </c>
      <c r="O48" s="37">
        <f t="shared" ca="1" si="1"/>
        <v>1594000</v>
      </c>
      <c r="P48" s="37">
        <f t="shared" ca="1" si="1"/>
        <v>1825000</v>
      </c>
    </row>
    <row r="49" spans="1:19" x14ac:dyDescent="0.15">
      <c r="A49" s="46" t="s">
        <v>12</v>
      </c>
      <c r="B49" s="48" t="s">
        <v>9</v>
      </c>
      <c r="C49" s="37">
        <f t="shared" ca="1" si="2"/>
        <v>350000</v>
      </c>
      <c r="D49" s="37">
        <f t="shared" ca="1" si="2"/>
        <v>640000</v>
      </c>
      <c r="E49" s="37">
        <f t="shared" ca="1" si="2"/>
        <v>730000</v>
      </c>
      <c r="F49" s="37">
        <f t="shared" ca="1" si="2"/>
        <v>870000</v>
      </c>
      <c r="G49" s="37">
        <f t="shared" ca="1" si="2"/>
        <v>930000</v>
      </c>
      <c r="H49" s="35">
        <f>'[1]VUP Marzo'!H49*1.25</f>
        <v>465000</v>
      </c>
      <c r="I49" s="37">
        <f t="shared" ref="I49:P54" ca="1" si="3">+ROUND(I$4*$I49/1000,0)*1000</f>
        <v>1170000</v>
      </c>
      <c r="J49" s="37">
        <f t="shared" ca="1" si="3"/>
        <v>1340000</v>
      </c>
      <c r="K49" s="37">
        <f t="shared" ca="1" si="3"/>
        <v>1500000</v>
      </c>
      <c r="L49" s="37">
        <f t="shared" ca="1" si="3"/>
        <v>1920000</v>
      </c>
      <c r="M49" s="37">
        <f t="shared" ca="1" si="3"/>
        <v>2110000</v>
      </c>
      <c r="N49" s="37">
        <f t="shared" ca="1" si="3"/>
        <v>2300000</v>
      </c>
      <c r="O49" s="37">
        <f t="shared" ca="1" si="3"/>
        <v>2550000</v>
      </c>
      <c r="P49" s="37">
        <f t="shared" ca="1" si="3"/>
        <v>2920000</v>
      </c>
    </row>
    <row r="50" spans="1:19" x14ac:dyDescent="0.15">
      <c r="A50" s="39" t="s">
        <v>4</v>
      </c>
      <c r="B50" s="38" t="s">
        <v>9</v>
      </c>
      <c r="C50" s="37">
        <f t="shared" ca="1" si="2"/>
        <v>1400000</v>
      </c>
      <c r="D50" s="37">
        <f t="shared" ca="1" si="2"/>
        <v>2560000</v>
      </c>
      <c r="E50" s="37">
        <f t="shared" ca="1" si="2"/>
        <v>2920000</v>
      </c>
      <c r="F50" s="37">
        <f t="shared" ca="1" si="2"/>
        <v>3480000</v>
      </c>
      <c r="G50" s="37">
        <f t="shared" ca="1" si="2"/>
        <v>3720000</v>
      </c>
      <c r="H50" s="35">
        <f>'[1]VUP Marzo'!H50*1.25</f>
        <v>930000</v>
      </c>
      <c r="I50" s="37">
        <f t="shared" ca="1" si="3"/>
        <v>4680000</v>
      </c>
      <c r="J50" s="37">
        <f t="shared" ca="1" si="3"/>
        <v>5360000</v>
      </c>
      <c r="K50" s="37">
        <f t="shared" ca="1" si="3"/>
        <v>6000000</v>
      </c>
      <c r="L50" s="37">
        <f t="shared" ca="1" si="3"/>
        <v>7680000</v>
      </c>
      <c r="M50" s="37">
        <f t="shared" ca="1" si="3"/>
        <v>8440000</v>
      </c>
      <c r="N50" s="37">
        <f t="shared" ca="1" si="3"/>
        <v>9200000</v>
      </c>
      <c r="O50" s="37">
        <f t="shared" ca="1" si="3"/>
        <v>10200000</v>
      </c>
      <c r="P50" s="37">
        <f t="shared" ca="1" si="3"/>
        <v>11680000</v>
      </c>
      <c r="Q50" s="24"/>
      <c r="R50" s="24"/>
      <c r="S50" s="24"/>
    </row>
    <row r="51" spans="1:19" x14ac:dyDescent="0.15">
      <c r="A51" s="39" t="s">
        <v>8</v>
      </c>
      <c r="B51" s="38" t="s">
        <v>9</v>
      </c>
      <c r="C51" s="37">
        <f t="shared" ca="1" si="2"/>
        <v>1400000</v>
      </c>
      <c r="D51" s="37">
        <f t="shared" ca="1" si="2"/>
        <v>2560000</v>
      </c>
      <c r="E51" s="37">
        <f t="shared" ca="1" si="2"/>
        <v>2920000</v>
      </c>
      <c r="F51" s="37">
        <f t="shared" ca="1" si="2"/>
        <v>3480000</v>
      </c>
      <c r="G51" s="37">
        <f t="shared" ca="1" si="2"/>
        <v>3720000</v>
      </c>
      <c r="H51" s="35">
        <f>'[1]VUP Marzo'!H51*1.25</f>
        <v>2906250</v>
      </c>
      <c r="I51" s="37">
        <f t="shared" ca="1" si="3"/>
        <v>4680000</v>
      </c>
      <c r="J51" s="37">
        <f t="shared" ca="1" si="3"/>
        <v>5360000</v>
      </c>
      <c r="K51" s="37">
        <f t="shared" ca="1" si="3"/>
        <v>6000000</v>
      </c>
      <c r="L51" s="37">
        <f t="shared" ca="1" si="3"/>
        <v>7680000</v>
      </c>
      <c r="M51" s="37">
        <f t="shared" ca="1" si="3"/>
        <v>8440000</v>
      </c>
      <c r="N51" s="37">
        <f t="shared" ca="1" si="3"/>
        <v>9200000</v>
      </c>
      <c r="O51" s="37">
        <f t="shared" ca="1" si="3"/>
        <v>10200000</v>
      </c>
      <c r="P51" s="37">
        <f t="shared" ca="1" si="3"/>
        <v>11680000</v>
      </c>
    </row>
    <row r="52" spans="1:19" x14ac:dyDescent="0.15">
      <c r="A52" s="39" t="s">
        <v>35</v>
      </c>
      <c r="B52" s="38" t="s">
        <v>9</v>
      </c>
      <c r="C52" s="37">
        <f t="shared" ca="1" si="2"/>
        <v>1094000</v>
      </c>
      <c r="D52" s="37">
        <f t="shared" ca="1" si="2"/>
        <v>2000000</v>
      </c>
      <c r="E52" s="37">
        <f t="shared" ca="1" si="2"/>
        <v>2281000</v>
      </c>
      <c r="F52" s="37">
        <f t="shared" ca="1" si="2"/>
        <v>2719000</v>
      </c>
      <c r="G52" s="37">
        <f t="shared" ca="1" si="2"/>
        <v>2906000</v>
      </c>
      <c r="H52" s="35">
        <f>'[1]VUP Marzo'!H52*1.25</f>
        <v>2906250</v>
      </c>
      <c r="I52" s="37">
        <f t="shared" ca="1" si="3"/>
        <v>3656000</v>
      </c>
      <c r="J52" s="37">
        <f t="shared" ca="1" si="3"/>
        <v>4188000</v>
      </c>
      <c r="K52" s="37">
        <f t="shared" ca="1" si="3"/>
        <v>4688000</v>
      </c>
      <c r="L52" s="37">
        <f t="shared" ca="1" si="3"/>
        <v>6000000</v>
      </c>
      <c r="M52" s="37">
        <f t="shared" ca="1" si="3"/>
        <v>6594000</v>
      </c>
      <c r="N52" s="37">
        <f t="shared" ca="1" si="3"/>
        <v>7188000</v>
      </c>
      <c r="O52" s="37">
        <f t="shared" ca="1" si="3"/>
        <v>7969000</v>
      </c>
      <c r="P52" s="37">
        <f t="shared" ca="1" si="3"/>
        <v>9125000</v>
      </c>
    </row>
    <row r="53" spans="1:19" x14ac:dyDescent="0.15">
      <c r="A53" s="39" t="s">
        <v>36</v>
      </c>
      <c r="B53" s="38" t="s">
        <v>9</v>
      </c>
      <c r="C53" s="37">
        <f t="shared" ca="1" si="2"/>
        <v>131000</v>
      </c>
      <c r="D53" s="37">
        <f t="shared" ca="1" si="2"/>
        <v>240000</v>
      </c>
      <c r="E53" s="37">
        <f t="shared" ca="1" si="2"/>
        <v>274000</v>
      </c>
      <c r="F53" s="37">
        <f t="shared" ca="1" si="2"/>
        <v>326000</v>
      </c>
      <c r="G53" s="37">
        <f t="shared" ca="1" si="2"/>
        <v>349000</v>
      </c>
      <c r="H53" s="35">
        <f>'[1]VUP Marzo'!H53*1.25</f>
        <v>2906250</v>
      </c>
      <c r="I53" s="37">
        <f t="shared" ca="1" si="3"/>
        <v>439000</v>
      </c>
      <c r="J53" s="37">
        <f t="shared" ca="1" si="3"/>
        <v>503000</v>
      </c>
      <c r="K53" s="37">
        <f t="shared" ca="1" si="3"/>
        <v>563000</v>
      </c>
      <c r="L53" s="37">
        <f t="shared" ca="1" si="3"/>
        <v>720000</v>
      </c>
      <c r="M53" s="37">
        <f t="shared" ca="1" si="3"/>
        <v>791000</v>
      </c>
      <c r="N53" s="37">
        <f t="shared" ca="1" si="3"/>
        <v>863000</v>
      </c>
      <c r="O53" s="37">
        <f t="shared" ca="1" si="3"/>
        <v>956000</v>
      </c>
      <c r="P53" s="37">
        <f t="shared" ca="1" si="3"/>
        <v>1095000</v>
      </c>
    </row>
    <row r="54" spans="1:19" x14ac:dyDescent="0.15">
      <c r="A54" s="44" t="s">
        <v>25</v>
      </c>
      <c r="B54" s="43" t="s">
        <v>9</v>
      </c>
      <c r="C54" s="37">
        <f t="shared" ca="1" si="2"/>
        <v>88000</v>
      </c>
      <c r="D54" s="37">
        <f t="shared" ca="1" si="2"/>
        <v>160000</v>
      </c>
      <c r="E54" s="37">
        <f t="shared" ca="1" si="2"/>
        <v>183000</v>
      </c>
      <c r="F54" s="37">
        <f t="shared" ca="1" si="2"/>
        <v>218000</v>
      </c>
      <c r="G54" s="37">
        <f t="shared" ca="1" si="2"/>
        <v>233000</v>
      </c>
      <c r="H54" s="35">
        <f>'[1]VUP Marzo'!H54*1.25</f>
        <v>232500</v>
      </c>
      <c r="I54" s="37">
        <f t="shared" ca="1" si="3"/>
        <v>293000</v>
      </c>
      <c r="J54" s="37">
        <f t="shared" ca="1" si="3"/>
        <v>335000</v>
      </c>
      <c r="K54" s="37">
        <f t="shared" ca="1" si="3"/>
        <v>375000</v>
      </c>
      <c r="L54" s="37">
        <f t="shared" ca="1" si="3"/>
        <v>480000</v>
      </c>
      <c r="M54" s="37">
        <f t="shared" ca="1" si="3"/>
        <v>528000</v>
      </c>
      <c r="N54" s="37">
        <f t="shared" ca="1" si="3"/>
        <v>575000</v>
      </c>
      <c r="O54" s="37">
        <f t="shared" ca="1" si="3"/>
        <v>638000</v>
      </c>
      <c r="P54" s="37">
        <f t="shared" ca="1" si="3"/>
        <v>730000</v>
      </c>
    </row>
    <row r="55" spans="1:19" x14ac:dyDescent="0.15">
      <c r="A55" s="26" t="s">
        <v>25</v>
      </c>
      <c r="B55" s="36" t="s">
        <v>9</v>
      </c>
      <c r="C55" s="34">
        <v>66000</v>
      </c>
      <c r="D55" s="34">
        <v>120000</v>
      </c>
      <c r="E55" s="34">
        <v>137000</v>
      </c>
      <c r="F55" s="34">
        <v>163000</v>
      </c>
      <c r="G55" s="34">
        <v>174000</v>
      </c>
      <c r="H55" s="35">
        <v>187500</v>
      </c>
      <c r="I55" s="34">
        <v>219000</v>
      </c>
      <c r="J55" s="34">
        <v>251000</v>
      </c>
      <c r="K55" s="34">
        <v>281000</v>
      </c>
      <c r="L55" s="34">
        <v>360000</v>
      </c>
      <c r="M55" s="34">
        <v>396000</v>
      </c>
      <c r="N55" s="34">
        <v>431000</v>
      </c>
      <c r="O55" s="34">
        <v>478000</v>
      </c>
      <c r="P55" s="34">
        <v>548000</v>
      </c>
    </row>
    <row r="56" spans="1:19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9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9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9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9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9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9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9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9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Programación</vt:lpstr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2021-03-29T11:49:41Z</dcterms:modified>
</cp:coreProperties>
</file>